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T_ESTADISTICA\SOCIALES\CALENDARIO DE DIFUSIÓN\2025\9-SEPTIEMBRE\MIGRACIÓN\"/>
    </mc:Choice>
  </mc:AlternateContent>
  <bookViews>
    <workbookView xWindow="0" yWindow="0" windowWidth="20400" windowHeight="7455"/>
  </bookViews>
  <sheets>
    <sheet name="NACIONALIDAD " sheetId="2" r:id="rId1"/>
  </sheets>
  <definedNames>
    <definedName name="_xlnm.Print_Titles" localSheetId="0">'NACIONALIDAD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2" l="1"/>
  <c r="D201" i="2"/>
  <c r="D200" i="2"/>
  <c r="D199" i="2"/>
  <c r="D198" i="2"/>
  <c r="D196" i="2"/>
  <c r="D195" i="2"/>
  <c r="D194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2" i="2"/>
  <c r="D161" i="2"/>
  <c r="D163" i="2"/>
  <c r="D157" i="2"/>
  <c r="D149" i="2"/>
  <c r="D156" i="2"/>
  <c r="D155" i="2"/>
  <c r="D154" i="2"/>
  <c r="D153" i="2"/>
  <c r="D152" i="2"/>
  <c r="D151" i="2"/>
  <c r="D150" i="2"/>
  <c r="D148" i="2"/>
  <c r="D147" i="2"/>
  <c r="D145" i="2"/>
  <c r="D144" i="2"/>
  <c r="D143" i="2"/>
  <c r="D142" i="2"/>
  <c r="D141" i="2"/>
  <c r="D140" i="2"/>
  <c r="D139" i="2"/>
  <c r="D138" i="2"/>
  <c r="D137" i="2"/>
  <c r="D136" i="2"/>
  <c r="D134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3" i="2"/>
  <c r="D102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4" i="2"/>
  <c r="D53" i="2"/>
  <c r="D52" i="2"/>
  <c r="D51" i="2"/>
  <c r="D50" i="2"/>
  <c r="D49" i="2"/>
  <c r="D48" i="2"/>
  <c r="D47" i="2"/>
  <c r="D46" i="2"/>
  <c r="D45" i="2"/>
  <c r="D44" i="2"/>
  <c r="D43" i="2"/>
  <c r="D41" i="2"/>
  <c r="D40" i="2"/>
  <c r="D39" i="2"/>
  <c r="D38" i="2"/>
  <c r="D37" i="2"/>
  <c r="D36" i="2"/>
  <c r="D35" i="2"/>
  <c r="D33" i="2"/>
  <c r="D32" i="2"/>
  <c r="D31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 s="1"/>
  <c r="D16" i="2"/>
  <c r="D15" i="2"/>
  <c r="D14" i="2"/>
  <c r="D13" i="2" s="1"/>
  <c r="D193" i="2"/>
  <c r="C146" i="2"/>
  <c r="C12" i="2"/>
  <c r="C193" i="2"/>
  <c r="C101" i="2"/>
  <c r="C55" i="2"/>
  <c r="C42" i="2"/>
  <c r="C25" i="2"/>
  <c r="C17" i="2"/>
  <c r="C13" i="2"/>
  <c r="D42" i="2" l="1"/>
  <c r="D55" i="2"/>
  <c r="E163" i="2"/>
  <c r="E157" i="2"/>
  <c r="G42" i="2"/>
  <c r="F42" i="2"/>
  <c r="F25" i="2"/>
  <c r="G17" i="2"/>
  <c r="F17" i="2"/>
  <c r="G13" i="2"/>
  <c r="F13" i="2"/>
  <c r="E22" i="2" l="1"/>
  <c r="E18" i="2"/>
  <c r="E20" i="2"/>
  <c r="E21" i="2"/>
  <c r="E23" i="2"/>
  <c r="E19" i="2"/>
  <c r="E24" i="2"/>
  <c r="E126" i="2" l="1"/>
  <c r="E17" i="2"/>
  <c r="G193" i="2"/>
  <c r="F193" i="2"/>
  <c r="E201" i="2" l="1"/>
  <c r="E191" i="2"/>
  <c r="E184" i="2"/>
  <c r="F146" i="2"/>
  <c r="E165" i="2"/>
  <c r="G101" i="2"/>
  <c r="G146" i="2" l="1"/>
  <c r="E187" i="2" l="1"/>
  <c r="E168" i="2"/>
  <c r="E181" i="2"/>
  <c r="E195" i="2"/>
  <c r="E79" i="2"/>
  <c r="E152" i="2"/>
  <c r="E186" i="2"/>
  <c r="D164" i="2"/>
  <c r="D160" i="2"/>
  <c r="D159" i="2"/>
  <c r="D158" i="2"/>
  <c r="D133" i="2"/>
  <c r="D101" i="2" s="1"/>
  <c r="F101" i="2"/>
  <c r="G55" i="2"/>
  <c r="F55" i="2"/>
  <c r="F12" i="2" s="1"/>
  <c r="D34" i="2"/>
  <c r="D25" i="2" s="1"/>
  <c r="G25" i="2"/>
  <c r="D146" i="2" l="1"/>
  <c r="D12" i="2" s="1"/>
  <c r="E50" i="2"/>
  <c r="E134" i="2"/>
  <c r="E70" i="2"/>
  <c r="E137" i="2"/>
  <c r="E52" i="2"/>
  <c r="E138" i="2"/>
  <c r="E99" i="2"/>
  <c r="E37" i="2"/>
  <c r="E38" i="2"/>
  <c r="E145" i="2"/>
  <c r="E39" i="2"/>
  <c r="E40" i="2"/>
  <c r="E125" i="2"/>
  <c r="E115" i="2"/>
  <c r="E32" i="2"/>
  <c r="E74" i="2"/>
  <c r="E140" i="2"/>
  <c r="E35" i="2"/>
  <c r="E142" i="2"/>
  <c r="E36" i="2"/>
  <c r="E120" i="2"/>
  <c r="E57" i="2"/>
  <c r="E121" i="2"/>
  <c r="E83" i="2"/>
  <c r="E178" i="2"/>
  <c r="E105" i="2"/>
  <c r="E179" i="2"/>
  <c r="E149" i="2"/>
  <c r="E16" i="2"/>
  <c r="E86" i="2"/>
  <c r="E107" i="2"/>
  <c r="E129" i="2"/>
  <c r="E87" i="2"/>
  <c r="E69" i="2"/>
  <c r="E190" i="2"/>
  <c r="E92" i="2"/>
  <c r="E71" i="2"/>
  <c r="E194" i="2"/>
  <c r="E94" i="2"/>
  <c r="E33" i="2"/>
  <c r="E119" i="2"/>
  <c r="E171" i="2"/>
  <c r="E78" i="2"/>
  <c r="E144" i="2"/>
  <c r="E122" i="2"/>
  <c r="E41" i="2"/>
  <c r="E103" i="2"/>
  <c r="E127" i="2"/>
  <c r="E15" i="2"/>
  <c r="E106" i="2"/>
  <c r="G12" i="2"/>
  <c r="E65" i="2"/>
  <c r="E130" i="2"/>
  <c r="E47" i="2"/>
  <c r="E66" i="2"/>
  <c r="E88" i="2"/>
  <c r="E110" i="2"/>
  <c r="E131" i="2"/>
  <c r="E154" i="2"/>
  <c r="E185" i="2"/>
  <c r="E29" i="2"/>
  <c r="E113" i="2"/>
  <c r="E30" i="2"/>
  <c r="E160" i="2"/>
  <c r="E93" i="2"/>
  <c r="E53" i="2"/>
  <c r="E164" i="2"/>
  <c r="E96" i="2"/>
  <c r="E75" i="2"/>
  <c r="E118" i="2"/>
  <c r="E76" i="2"/>
  <c r="E170" i="2"/>
  <c r="E143" i="2"/>
  <c r="E172" i="2"/>
  <c r="E80" i="2"/>
  <c r="E174" i="2"/>
  <c r="E81" i="2"/>
  <c r="E176" i="2"/>
  <c r="E60" i="2"/>
  <c r="E124" i="2"/>
  <c r="E84" i="2"/>
  <c r="E148" i="2"/>
  <c r="E44" i="2"/>
  <c r="E128" i="2"/>
  <c r="E45" i="2"/>
  <c r="E46" i="2"/>
  <c r="E48" i="2"/>
  <c r="E156" i="2"/>
  <c r="E91" i="2"/>
  <c r="E51" i="2"/>
  <c r="E114" i="2"/>
  <c r="E31" i="2"/>
  <c r="E161" i="2"/>
  <c r="E72" i="2"/>
  <c r="E139" i="2"/>
  <c r="E54" i="2"/>
  <c r="E117" i="2"/>
  <c r="E200" i="2"/>
  <c r="E97" i="2"/>
  <c r="E98" i="2"/>
  <c r="E77" i="2"/>
  <c r="E100" i="2"/>
  <c r="E58" i="2"/>
  <c r="E59" i="2"/>
  <c r="E123" i="2"/>
  <c r="E177" i="2"/>
  <c r="E61" i="2"/>
  <c r="E147" i="2"/>
  <c r="E62" i="2"/>
  <c r="E63" i="2"/>
  <c r="E180" i="2"/>
  <c r="E64" i="2"/>
  <c r="E153" i="2"/>
  <c r="E27" i="2"/>
  <c r="E67" i="2"/>
  <c r="E89" i="2"/>
  <c r="E111" i="2"/>
  <c r="E132" i="2"/>
  <c r="E188" i="2"/>
  <c r="E28" i="2"/>
  <c r="E49" i="2"/>
  <c r="E68" i="2"/>
  <c r="E90" i="2"/>
  <c r="E112" i="2"/>
  <c r="E133" i="2"/>
  <c r="E158" i="2"/>
  <c r="E189" i="2"/>
  <c r="E146" i="2"/>
  <c r="E56" i="2"/>
  <c r="E14" i="2"/>
  <c r="E26" i="2"/>
  <c r="E43" i="2"/>
  <c r="E101" i="2" l="1"/>
  <c r="E55" i="2"/>
  <c r="E12" i="2"/>
  <c r="E42" i="2"/>
  <c r="E25" i="2"/>
  <c r="E13" i="2"/>
  <c r="E193" i="2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" commandType="3"/>
  </connection>
</connections>
</file>

<file path=xl/sharedStrings.xml><?xml version="1.0" encoding="utf-8"?>
<sst xmlns="http://schemas.openxmlformats.org/spreadsheetml/2006/main" count="224" uniqueCount="207">
  <si>
    <t>República de Panamá</t>
  </si>
  <si>
    <t>CONTRALORÍA GENERAL DE LA REPÚBLICA</t>
  </si>
  <si>
    <t>Instituto Nacional de Estadística y Censo</t>
  </si>
  <si>
    <t xml:space="preserve"> ENTRADA DE PASAJEROS POR EL AEROPUERTO INTERNACIONAL DE TOCUMEN, POR SEXO,</t>
  </si>
  <si>
    <t xml:space="preserve">País de nacionalidad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</si>
  <si>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</si>
  <si>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</si>
  <si>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</si>
  <si>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</si>
  <si>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</si>
  <si>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</si>
  <si>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</si>
  <si>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</si>
  <si>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</si>
  <si>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</si>
  <si>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</si>
  <si>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</si>
  <si>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</si>
  <si>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</si>
  <si>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</si>
  <si>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</si>
  <si>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</si>
  <si>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</si>
  <si>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</si>
  <si>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</si>
  <si>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</si>
  <si>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</si>
  <si>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</si>
  <si>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</si>
  <si>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</si>
  <si>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Islas Caimán</t>
  </si>
  <si>
    <t>..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</si>
  <si>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</si>
  <si>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</si>
  <si>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</si>
  <si>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</si>
  <si>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</si>
  <si>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</si>
  <si>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</si>
  <si>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</si>
  <si>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</si>
  <si>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</si>
  <si>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</si>
  <si>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</si>
  <si>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</si>
  <si>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</si>
  <si>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</si>
  <si>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</si>
  <si>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</si>
  <si>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</si>
  <si>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</si>
  <si>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</si>
  <si>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</si>
  <si>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</si>
  <si>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</si>
  <si>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</si>
  <si>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</si>
  <si>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</si>
  <si>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</si>
  <si>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</si>
  <si>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</si>
  <si>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</si>
  <si>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</si>
  <si>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</si>
  <si>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</si>
  <si>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</si>
  <si>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</si>
  <si>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</si>
  <si>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</si>
  <si>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</si>
  <si>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</si>
  <si>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</si>
  <si>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</si>
  <si>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Europa (Continuación)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</si>
  <si>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</si>
  <si>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</si>
  <si>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</si>
  <si>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</si>
  <si>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</si>
  <si>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</si>
  <si>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</si>
  <si>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</si>
  <si>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</si>
  <si>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</si>
  <si>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</si>
  <si>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</si>
  <si>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</si>
  <si>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</si>
  <si>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</si>
  <si>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</si>
  <si>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</si>
  <si>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</si>
  <si>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</si>
  <si>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</si>
  <si>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</si>
  <si>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</si>
  <si>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</si>
  <si>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</si>
  <si>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</si>
  <si>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</si>
  <si>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</si>
  <si>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</si>
  <si>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</si>
  <si>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Bután</t>
  </si>
  <si>
    <t>Camboya</t>
  </si>
  <si>
    <t>Asia (Continuación)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</si>
  <si>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</si>
  <si>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</si>
  <si>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</si>
  <si>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</si>
  <si>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</si>
  <si>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</si>
  <si>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</si>
  <si>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</si>
  <si>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</si>
  <si>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</si>
  <si>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</si>
  <si>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</si>
  <si>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</si>
  <si>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</si>
  <si>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</si>
  <si>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</si>
  <si>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</si>
  <si>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</si>
  <si>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</si>
  <si>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</si>
  <si>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</si>
  <si>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</si>
  <si>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</si>
  <si>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</si>
  <si>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</si>
  <si>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</si>
  <si>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</si>
  <si>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</si>
  <si>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</si>
  <si>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Tayikistán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</si>
  <si>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</si>
  <si>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</si>
  <si>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</si>
  <si>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</si>
  <si>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</si>
  <si>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</si>
  <si>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</si>
  <si>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</si>
  <si>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</si>
  <si>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Burkina Faso</t>
  </si>
  <si>
    <t>Burundi</t>
  </si>
  <si>
    <t>Cabo Verde</t>
  </si>
  <si>
    <t>Camerún</t>
  </si>
  <si>
    <t>Chad</t>
  </si>
  <si>
    <t>Costa de Marfil</t>
  </si>
  <si>
    <t>Eritrea</t>
  </si>
  <si>
    <t>Etiopía</t>
  </si>
  <si>
    <t>Gabón</t>
  </si>
  <si>
    <t>Ghana</t>
  </si>
  <si>
    <t>Guinea</t>
  </si>
  <si>
    <t xml:space="preserve">Guinea Bissau </t>
  </si>
  <si>
    <t>Guinea Ecuatorial</t>
  </si>
  <si>
    <t>Kenia</t>
  </si>
  <si>
    <t>Libia</t>
  </si>
  <si>
    <t>Madagascar</t>
  </si>
  <si>
    <t>Malaui</t>
  </si>
  <si>
    <t>Malí</t>
  </si>
  <si>
    <t>Marruecos</t>
  </si>
  <si>
    <t>Mauricio</t>
  </si>
  <si>
    <t>Namibia</t>
  </si>
  <si>
    <t>Níger</t>
  </si>
  <si>
    <t>África (Continuación)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</si>
  <si>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</si>
  <si>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</si>
  <si>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</si>
  <si>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</si>
  <si>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</si>
  <si>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</si>
  <si>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>Ruanda</t>
  </si>
  <si>
    <t>Senegal</t>
  </si>
  <si>
    <t>Seychelles</t>
  </si>
  <si>
    <t>Sierra Leona</t>
  </si>
  <si>
    <t>Sudán</t>
  </si>
  <si>
    <t>Tanzania</t>
  </si>
  <si>
    <t>Túnez</t>
  </si>
  <si>
    <t>Uganda</t>
  </si>
  <si>
    <t>Zambia</t>
  </si>
  <si>
    <t>Zimbabue</t>
  </si>
  <si>
    <t>Oceanía</t>
  </si>
  <si>
    <t>Australia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</si>
  <si>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</si>
  <si>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</si>
  <si>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</si>
  <si>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</si>
  <si>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</si>
  <si>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</si>
  <si>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</si>
  <si>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Julio</t>
  </si>
  <si>
    <t xml:space="preserve">  SEGÚN PAÍS DE NACIONALIDAD: JULIO 2024-25 (P)</t>
  </si>
  <si>
    <t>Mauritania</t>
  </si>
  <si>
    <t>San Marino</t>
  </si>
  <si>
    <t>Fiji</t>
  </si>
  <si>
    <t>Islas Cook</t>
  </si>
  <si>
    <t>Islas Salomón</t>
  </si>
  <si>
    <t>Kiribati</t>
  </si>
  <si>
    <t>República Democrática Popular Laos</t>
  </si>
  <si>
    <t>Lesoto</t>
  </si>
  <si>
    <t>Suazilandia</t>
  </si>
  <si>
    <t>Samoa Occidental</t>
  </si>
  <si>
    <t>-</t>
  </si>
  <si>
    <t>Oceanía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</si>
</sst>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3" fontId="1" fillId="0" borderId="0" xfId="0" applyNumberFormat="1" applyFont="1" applyFill="1" applyAlignment="1" applyProtection="1"/>
    <xf numFmtId="3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Alignment="1" applyProtection="1">
      <alignment horizontal="right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/>
    <xf numFmtId="0" fontId="2" fillId="0" borderId="0" xfId="0" applyFont="1" applyBorder="1"/>
    <xf numFmtId="165" fontId="4" fillId="0" borderId="3" xfId="0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Border="1"/>
    <xf numFmtId="165" fontId="2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6" fontId="2" fillId="0" borderId="3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3" fontId="2" fillId="0" borderId="0" xfId="0" applyNumberFormat="1" applyFont="1"/>
    <xf numFmtId="0" fontId="2" fillId="0" borderId="4" xfId="0" applyFont="1" applyFill="1" applyBorder="1"/>
    <xf numFmtId="0" fontId="2" fillId="0" borderId="6" xfId="0" applyFont="1" applyFill="1" applyBorder="1"/>
    <xf numFmtId="164" fontId="2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49" fontId="1" fillId="0" borderId="0" xfId="0" applyNumberFormat="1" applyFont="1" applyFill="1" applyAlignment="1" applyProtection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Protection="1"/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0" fontId="2" fillId="0" borderId="7" xfId="0" applyFont="1" applyFill="1" applyBorder="1"/>
    <xf numFmtId="0" fontId="2" fillId="0" borderId="7" xfId="0" applyFont="1" applyBorder="1"/>
    <xf numFmtId="3" fontId="1" fillId="0" borderId="0" xfId="0" applyNumberFormat="1" applyFont="1" applyFill="1" applyAlignment="1" applyProtection="1">
      <alignment horizontal="center"/>
    </xf>
    <xf numFmtId="165" fontId="4" fillId="0" borderId="3" xfId="0" applyNumberFormat="1" applyFont="1" applyFill="1" applyBorder="1"/>
    <xf numFmtId="3" fontId="2" fillId="0" borderId="0" xfId="0" applyNumberFormat="1" applyFont="1" applyFill="1"/>
    <xf numFmtId="3" fontId="2" fillId="0" borderId="3" xfId="0" applyNumberFormat="1" applyFont="1" applyFill="1" applyBorder="1"/>
    <xf numFmtId="164" fontId="2" fillId="0" borderId="8" xfId="0" applyNumberFormat="1" applyFont="1" applyBorder="1" applyAlignment="1">
      <alignment horizontal="right"/>
    </xf>
    <xf numFmtId="165" fontId="4" fillId="0" borderId="0" xfId="0" applyNumberFormat="1" applyFont="1" applyFill="1" applyBorder="1"/>
    <xf numFmtId="3" fontId="5" fillId="2" borderId="1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zoomScaleNormal="100" workbookViewId="0">
      <selection activeCell="C202" sqref="C202"/>
    </sheetView>
  </sheetViews>
  <sheetFormatPr baseColWidth="10" defaultRowHeight="12.75" x14ac:dyDescent="0.2"/>
  <cols>
    <col min="1" max="1" width="2.7109375" style="1" customWidth="1"/>
    <col min="2" max="2" width="33.42578125" style="1" customWidth="1"/>
    <col min="3" max="3" width="11.42578125" style="21" customWidth="1"/>
    <col min="4" max="4" width="11.42578125" style="1" customWidth="1"/>
    <col min="5" max="5" width="10.7109375" style="34" customWidth="1"/>
    <col min="6" max="7" width="10.7109375" style="1" customWidth="1"/>
    <col min="8" max="16384" width="11.42578125" style="1"/>
  </cols>
  <sheetData>
    <row r="1" spans="1:7" ht="15.95" customHeight="1" x14ac:dyDescent="0.2">
      <c r="A1" s="54" t="s">
        <v>0</v>
      </c>
      <c r="B1" s="54"/>
      <c r="C1" s="54"/>
      <c r="D1" s="54"/>
      <c r="E1" s="54"/>
      <c r="F1" s="54"/>
      <c r="G1" s="54"/>
    </row>
    <row r="2" spans="1:7" ht="15.95" customHeight="1" x14ac:dyDescent="0.2">
      <c r="A2" s="55" t="s">
        <v>1</v>
      </c>
      <c r="B2" s="55"/>
      <c r="C2" s="55"/>
      <c r="D2" s="55"/>
      <c r="E2" s="55"/>
      <c r="F2" s="55"/>
      <c r="G2" s="55"/>
    </row>
    <row r="3" spans="1:7" ht="15.95" customHeight="1" x14ac:dyDescent="0.2">
      <c r="A3" s="54" t="s">
        <v>2</v>
      </c>
      <c r="B3" s="54"/>
      <c r="C3" s="54"/>
      <c r="D3" s="54"/>
      <c r="E3" s="54"/>
      <c r="F3" s="54"/>
      <c r="G3" s="54"/>
    </row>
    <row r="4" spans="1:7" ht="15.95" customHeight="1" x14ac:dyDescent="0.2">
      <c r="A4" s="43"/>
      <c r="B4" s="2"/>
      <c r="C4" s="3"/>
      <c r="D4" s="3"/>
      <c r="E4" s="4"/>
      <c r="F4" s="3"/>
      <c r="G4" s="35"/>
    </row>
    <row r="5" spans="1:7" s="5" customFormat="1" ht="17.100000000000001" customHeight="1" x14ac:dyDescent="0.2">
      <c r="A5" s="55" t="s">
        <v>3</v>
      </c>
      <c r="B5" s="55"/>
      <c r="C5" s="55"/>
      <c r="D5" s="55"/>
      <c r="E5" s="55"/>
      <c r="F5" s="55"/>
      <c r="G5" s="55"/>
    </row>
    <row r="6" spans="1:7" ht="17.100000000000001" customHeight="1" x14ac:dyDescent="0.2">
      <c r="A6" s="55" t="s">
        <v>194</v>
      </c>
      <c r="B6" s="55"/>
      <c r="C6" s="55"/>
      <c r="D6" s="55"/>
      <c r="E6" s="55"/>
      <c r="F6" s="55"/>
      <c r="G6" s="55"/>
    </row>
    <row r="7" spans="1:7" ht="12.95" customHeight="1" x14ac:dyDescent="0.2">
      <c r="A7" s="43"/>
      <c r="B7" s="2"/>
      <c r="C7" s="3"/>
      <c r="D7" s="3"/>
      <c r="E7" s="4"/>
      <c r="F7" s="3"/>
      <c r="G7" s="35"/>
    </row>
    <row r="8" spans="1:7" ht="24" customHeight="1" x14ac:dyDescent="0.2">
      <c r="A8" s="56" t="s">
        <v>4</v>
      </c>
      <c r="B8" s="56"/>
      <c r="C8" s="56" t="s">
        <v>5</v>
      </c>
      <c r="D8" s="56"/>
      <c r="E8" s="56"/>
      <c r="F8" s="56"/>
      <c r="G8" s="56"/>
    </row>
    <row r="9" spans="1:7" ht="24" customHeight="1" x14ac:dyDescent="0.2">
      <c r="A9" s="56"/>
      <c r="B9" s="56"/>
      <c r="C9" s="57" t="s">
        <v>193</v>
      </c>
      <c r="D9" s="57"/>
      <c r="E9" s="58" t="s">
        <v>192</v>
      </c>
      <c r="F9" s="59">
        <v>2025</v>
      </c>
      <c r="G9" s="59"/>
    </row>
    <row r="10" spans="1:7" ht="24" customHeight="1" x14ac:dyDescent="0.2">
      <c r="A10" s="56"/>
      <c r="B10" s="56"/>
      <c r="C10" s="6">
        <v>2024</v>
      </c>
      <c r="D10" s="6">
        <v>2025</v>
      </c>
      <c r="E10" s="58"/>
      <c r="F10" s="49" t="s">
        <v>6</v>
      </c>
      <c r="G10" s="49" t="s">
        <v>7</v>
      </c>
    </row>
    <row r="11" spans="1:7" ht="12.95" customHeight="1" x14ac:dyDescent="0.2">
      <c r="C11" s="41"/>
      <c r="D11" s="7"/>
      <c r="E11" s="47"/>
      <c r="F11" s="42"/>
      <c r="G11" s="8"/>
    </row>
    <row r="12" spans="1:7" ht="24" customHeight="1" x14ac:dyDescent="0.2">
      <c r="A12" s="52" t="s">
        <v>8</v>
      </c>
      <c r="B12" s="53"/>
      <c r="C12" s="9">
        <f>SUM(C13,C17,C25,C42,C55,C101,C146,C193)</f>
        <v>248045</v>
      </c>
      <c r="D12" s="9">
        <f>SUM(D13,D17,D25,D42,D55,D101,D146,D193)</f>
        <v>269386</v>
      </c>
      <c r="E12" s="37">
        <f>(((D12/C12-1)*100))</f>
        <v>8.6036807837287519</v>
      </c>
      <c r="F12" s="44">
        <f>SUM(F13,F17,F25,F42,F55,F101,F146,F193)</f>
        <v>141424</v>
      </c>
      <c r="G12" s="48">
        <f>SUM(G13,G17,G25,G42,G55,G101,G146,G193)</f>
        <v>127962</v>
      </c>
    </row>
    <row r="13" spans="1:7" s="5" customFormat="1" ht="24" customHeight="1" x14ac:dyDescent="0.2">
      <c r="A13" s="1" t="s">
        <v>9</v>
      </c>
      <c r="B13" s="1"/>
      <c r="C13" s="9">
        <f>SUM(C14:C16)</f>
        <v>50960</v>
      </c>
      <c r="D13" s="9">
        <f>SUM(D14:D16)</f>
        <v>58122</v>
      </c>
      <c r="E13" s="37">
        <f>(((D13/C13-1)*100))</f>
        <v>14.054160125588687</v>
      </c>
      <c r="F13" s="10">
        <f>SUM(F14:F16)</f>
        <v>30451</v>
      </c>
      <c r="G13" s="11">
        <f>SUM(G14:G16)</f>
        <v>27671</v>
      </c>
    </row>
    <row r="14" spans="1:7" ht="17.100000000000001" customHeight="1" x14ac:dyDescent="0.2">
      <c r="B14" s="1" t="s">
        <v>10</v>
      </c>
      <c r="C14" s="20">
        <v>2941</v>
      </c>
      <c r="D14" s="10">
        <f>SUM(F14:G14)</f>
        <v>3499</v>
      </c>
      <c r="E14" s="37">
        <f t="shared" ref="E14:E25" si="0">(((D14/C14-1)*100))</f>
        <v>18.973138388303301</v>
      </c>
      <c r="F14" s="12">
        <v>1924</v>
      </c>
      <c r="G14" s="13">
        <v>1575</v>
      </c>
    </row>
    <row r="15" spans="1:7" ht="17.100000000000001" customHeight="1" x14ac:dyDescent="0.2">
      <c r="B15" s="1" t="s">
        <v>11</v>
      </c>
      <c r="C15" s="20">
        <v>41289</v>
      </c>
      <c r="D15" s="10">
        <f>SUM(F15:G15)</f>
        <v>45728</v>
      </c>
      <c r="E15" s="37">
        <f t="shared" si="0"/>
        <v>10.751047494490052</v>
      </c>
      <c r="F15" s="12">
        <v>23512</v>
      </c>
      <c r="G15" s="13">
        <v>22216</v>
      </c>
    </row>
    <row r="16" spans="1:7" s="5" customFormat="1" ht="17.100000000000001" customHeight="1" x14ac:dyDescent="0.2">
      <c r="A16" s="1"/>
      <c r="B16" s="1" t="s">
        <v>12</v>
      </c>
      <c r="C16" s="20">
        <v>6730</v>
      </c>
      <c r="D16" s="10">
        <f>SUM(F16:G16)</f>
        <v>8895</v>
      </c>
      <c r="E16" s="37">
        <f t="shared" si="0"/>
        <v>32.169390787518573</v>
      </c>
      <c r="F16" s="12">
        <v>5015</v>
      </c>
      <c r="G16" s="13">
        <v>3880</v>
      </c>
    </row>
    <row r="17" spans="1:7" ht="24" customHeight="1" x14ac:dyDescent="0.2">
      <c r="A17" s="1" t="s">
        <v>13</v>
      </c>
      <c r="C17" s="9">
        <f>SUM(C18:C24)</f>
        <v>81674</v>
      </c>
      <c r="D17" s="9">
        <f>SUM(D18:D24)</f>
        <v>86673</v>
      </c>
      <c r="E17" s="37">
        <f t="shared" si="0"/>
        <v>6.1206748781742037</v>
      </c>
      <c r="F17" s="10">
        <f>SUM(F18:F24)</f>
        <v>45858</v>
      </c>
      <c r="G17" s="11">
        <f>SUM(G18:G24)</f>
        <v>40815</v>
      </c>
    </row>
    <row r="18" spans="1:7" ht="17.100000000000001" customHeight="1" x14ac:dyDescent="0.2">
      <c r="B18" s="1" t="s">
        <v>14</v>
      </c>
      <c r="C18" s="20">
        <v>236</v>
      </c>
      <c r="D18" s="10">
        <f t="shared" ref="D18:D24" si="1">SUM(F18:G18)</f>
        <v>429</v>
      </c>
      <c r="E18" s="37">
        <f t="shared" si="0"/>
        <v>81.779661016949163</v>
      </c>
      <c r="F18" s="12">
        <v>190</v>
      </c>
      <c r="G18" s="13">
        <v>239</v>
      </c>
    </row>
    <row r="19" spans="1:7" ht="17.100000000000001" customHeight="1" x14ac:dyDescent="0.2">
      <c r="B19" s="1" t="s">
        <v>15</v>
      </c>
      <c r="C19" s="20">
        <v>5335</v>
      </c>
      <c r="D19" s="10">
        <f t="shared" si="1"/>
        <v>8509</v>
      </c>
      <c r="E19" s="37">
        <f t="shared" si="0"/>
        <v>59.493908153701966</v>
      </c>
      <c r="F19" s="12">
        <v>4480</v>
      </c>
      <c r="G19" s="13">
        <v>4029</v>
      </c>
    </row>
    <row r="20" spans="1:7" ht="17.100000000000001" customHeight="1" x14ac:dyDescent="0.2">
      <c r="B20" s="1" t="s">
        <v>16</v>
      </c>
      <c r="C20" s="20">
        <v>2796</v>
      </c>
      <c r="D20" s="10">
        <f t="shared" si="1"/>
        <v>3081</v>
      </c>
      <c r="E20" s="37">
        <f t="shared" si="0"/>
        <v>10.193133047210301</v>
      </c>
      <c r="F20" s="12">
        <v>1664</v>
      </c>
      <c r="G20" s="13">
        <v>1417</v>
      </c>
    </row>
    <row r="21" spans="1:7" ht="17.100000000000001" customHeight="1" x14ac:dyDescent="0.2">
      <c r="B21" s="1" t="s">
        <v>17</v>
      </c>
      <c r="C21" s="20">
        <v>3932</v>
      </c>
      <c r="D21" s="10">
        <f t="shared" si="1"/>
        <v>4169</v>
      </c>
      <c r="E21" s="37">
        <f t="shared" si="0"/>
        <v>6.0274669379450696</v>
      </c>
      <c r="F21" s="12">
        <v>2430</v>
      </c>
      <c r="G21" s="13">
        <v>1739</v>
      </c>
    </row>
    <row r="22" spans="1:7" ht="17.100000000000001" customHeight="1" x14ac:dyDescent="0.2">
      <c r="B22" s="1" t="s">
        <v>18</v>
      </c>
      <c r="C22" s="20">
        <v>3566</v>
      </c>
      <c r="D22" s="10">
        <f t="shared" si="1"/>
        <v>4157</v>
      </c>
      <c r="E22" s="37">
        <f t="shared" si="0"/>
        <v>16.573191250701068</v>
      </c>
      <c r="F22" s="12">
        <v>1935</v>
      </c>
      <c r="G22" s="13">
        <v>2222</v>
      </c>
    </row>
    <row r="23" spans="1:7" ht="17.100000000000001" customHeight="1" x14ac:dyDescent="0.2">
      <c r="B23" s="1" t="s">
        <v>19</v>
      </c>
      <c r="C23" s="20">
        <v>2081</v>
      </c>
      <c r="D23" s="10">
        <f t="shared" si="1"/>
        <v>2395</v>
      </c>
      <c r="E23" s="37">
        <f t="shared" si="0"/>
        <v>15.088899567515623</v>
      </c>
      <c r="F23" s="12">
        <v>1057</v>
      </c>
      <c r="G23" s="13">
        <v>1338</v>
      </c>
    </row>
    <row r="24" spans="1:7" s="5" customFormat="1" ht="17.100000000000001" customHeight="1" x14ac:dyDescent="0.2">
      <c r="A24" s="1"/>
      <c r="B24" s="1" t="s">
        <v>20</v>
      </c>
      <c r="C24" s="20">
        <v>63728</v>
      </c>
      <c r="D24" s="10">
        <f t="shared" si="1"/>
        <v>63933</v>
      </c>
      <c r="E24" s="37">
        <f t="shared" si="0"/>
        <v>0.32167963846347902</v>
      </c>
      <c r="F24" s="12">
        <v>34102</v>
      </c>
      <c r="G24" s="13">
        <v>29831</v>
      </c>
    </row>
    <row r="25" spans="1:7" ht="24" customHeight="1" x14ac:dyDescent="0.2">
      <c r="A25" s="1" t="s">
        <v>21</v>
      </c>
      <c r="C25" s="9">
        <f>SUM(C26:C41)</f>
        <v>9665</v>
      </c>
      <c r="D25" s="9">
        <f>SUM(D26:D41)</f>
        <v>12501</v>
      </c>
      <c r="E25" s="37">
        <f t="shared" si="0"/>
        <v>29.342990170719084</v>
      </c>
      <c r="F25" s="14">
        <f>SUM(F26:F41)</f>
        <v>5161</v>
      </c>
      <c r="G25" s="15">
        <f>SUM(G26:G41)</f>
        <v>7340</v>
      </c>
    </row>
    <row r="26" spans="1:7" ht="17.100000000000001" customHeight="1" x14ac:dyDescent="0.2">
      <c r="B26" s="1" t="s">
        <v>22</v>
      </c>
      <c r="C26" s="20">
        <v>31</v>
      </c>
      <c r="D26" s="10">
        <f t="shared" ref="D26:D33" si="2">SUM(F26:G26)</f>
        <v>37</v>
      </c>
      <c r="E26" s="37">
        <f t="shared" ref="E26" si="3">(((D26/C26-1)*100))</f>
        <v>19.354838709677423</v>
      </c>
      <c r="F26" s="7">
        <v>10</v>
      </c>
      <c r="G26" s="1">
        <v>27</v>
      </c>
    </row>
    <row r="27" spans="1:7" ht="17.100000000000001" customHeight="1" x14ac:dyDescent="0.2">
      <c r="B27" s="1" t="s">
        <v>23</v>
      </c>
      <c r="C27" s="20">
        <v>1</v>
      </c>
      <c r="D27" s="10">
        <f t="shared" si="2"/>
        <v>2</v>
      </c>
      <c r="E27" s="37">
        <f t="shared" ref="E27:E33" si="4">(((D27/C27-1)*100))</f>
        <v>100</v>
      </c>
      <c r="F27" s="7">
        <v>1</v>
      </c>
      <c r="G27" s="1">
        <v>1</v>
      </c>
    </row>
    <row r="28" spans="1:7" ht="17.100000000000001" customHeight="1" x14ac:dyDescent="0.2">
      <c r="B28" s="1" t="s">
        <v>24</v>
      </c>
      <c r="C28" s="20">
        <v>371</v>
      </c>
      <c r="D28" s="10">
        <f t="shared" si="2"/>
        <v>877</v>
      </c>
      <c r="E28" s="37">
        <f t="shared" si="4"/>
        <v>136.38814016172506</v>
      </c>
      <c r="F28" s="7">
        <v>326</v>
      </c>
      <c r="G28" s="1">
        <v>551</v>
      </c>
    </row>
    <row r="29" spans="1:7" ht="17.100000000000001" customHeight="1" x14ac:dyDescent="0.2">
      <c r="B29" s="1" t="s">
        <v>25</v>
      </c>
      <c r="C29" s="20">
        <v>823</v>
      </c>
      <c r="D29" s="10">
        <f t="shared" si="2"/>
        <v>1267</v>
      </c>
      <c r="E29" s="37">
        <f t="shared" si="4"/>
        <v>53.948967193195621</v>
      </c>
      <c r="F29" s="7">
        <v>448</v>
      </c>
      <c r="G29" s="1">
        <v>819</v>
      </c>
    </row>
    <row r="30" spans="1:7" ht="17.100000000000001" customHeight="1" x14ac:dyDescent="0.2">
      <c r="B30" s="1" t="s">
        <v>26</v>
      </c>
      <c r="C30" s="20">
        <v>2150</v>
      </c>
      <c r="D30" s="10">
        <f t="shared" si="2"/>
        <v>2549</v>
      </c>
      <c r="E30" s="37">
        <f t="shared" si="4"/>
        <v>18.558139534883722</v>
      </c>
      <c r="F30" s="46">
        <v>1287</v>
      </c>
      <c r="G30" s="45">
        <v>1262</v>
      </c>
    </row>
    <row r="31" spans="1:7" ht="17.100000000000001" customHeight="1" x14ac:dyDescent="0.2">
      <c r="B31" s="1" t="s">
        <v>27</v>
      </c>
      <c r="C31" s="20">
        <v>61</v>
      </c>
      <c r="D31" s="10">
        <f t="shared" si="2"/>
        <v>39</v>
      </c>
      <c r="E31" s="37">
        <f t="shared" si="4"/>
        <v>-36.065573770491795</v>
      </c>
      <c r="F31" s="7">
        <v>19</v>
      </c>
      <c r="G31" s="1">
        <v>20</v>
      </c>
    </row>
    <row r="32" spans="1:7" ht="17.100000000000001" customHeight="1" x14ac:dyDescent="0.2">
      <c r="B32" s="1" t="s">
        <v>28</v>
      </c>
      <c r="C32" s="20">
        <v>11</v>
      </c>
      <c r="D32" s="10">
        <f t="shared" si="2"/>
        <v>40</v>
      </c>
      <c r="E32" s="37">
        <f t="shared" si="4"/>
        <v>263.63636363636363</v>
      </c>
      <c r="F32" s="7">
        <v>16</v>
      </c>
      <c r="G32" s="1">
        <v>24</v>
      </c>
    </row>
    <row r="33" spans="1:7" ht="17.100000000000001" customHeight="1" x14ac:dyDescent="0.2">
      <c r="B33" s="1" t="s">
        <v>29</v>
      </c>
      <c r="C33" s="20">
        <v>202</v>
      </c>
      <c r="D33" s="10">
        <f t="shared" si="2"/>
        <v>167</v>
      </c>
      <c r="E33" s="37">
        <f t="shared" si="4"/>
        <v>-17.32673267326733</v>
      </c>
      <c r="F33" s="7">
        <v>90</v>
      </c>
      <c r="G33" s="1">
        <v>77</v>
      </c>
    </row>
    <row r="34" spans="1:7" ht="17.100000000000001" customHeight="1" x14ac:dyDescent="0.2">
      <c r="B34" s="1" t="s">
        <v>30</v>
      </c>
      <c r="C34" s="20">
        <v>1</v>
      </c>
      <c r="D34" s="10">
        <f t="shared" ref="D34" si="5">SUM(F34:G34)</f>
        <v>1</v>
      </c>
      <c r="E34" s="16">
        <v>0</v>
      </c>
      <c r="F34" s="17">
        <v>1</v>
      </c>
      <c r="G34" s="16">
        <v>0</v>
      </c>
    </row>
    <row r="35" spans="1:7" ht="17.100000000000001" customHeight="1" x14ac:dyDescent="0.2">
      <c r="B35" s="1" t="s">
        <v>32</v>
      </c>
      <c r="C35" s="20">
        <v>2704</v>
      </c>
      <c r="D35" s="10">
        <f t="shared" ref="D35:D41" si="6">SUM(F35:G35)</f>
        <v>3925</v>
      </c>
      <c r="E35" s="37">
        <f t="shared" ref="E35:E72" si="7">(((D35/C35-1)*100))</f>
        <v>45.155325443786978</v>
      </c>
      <c r="F35" s="17">
        <v>1406</v>
      </c>
      <c r="G35" s="16">
        <v>2519</v>
      </c>
    </row>
    <row r="36" spans="1:7" ht="17.100000000000001" customHeight="1" x14ac:dyDescent="0.2">
      <c r="B36" s="1" t="s">
        <v>33</v>
      </c>
      <c r="C36" s="20">
        <v>2</v>
      </c>
      <c r="D36" s="10">
        <f t="shared" si="6"/>
        <v>7</v>
      </c>
      <c r="E36" s="37">
        <f t="shared" si="7"/>
        <v>250</v>
      </c>
      <c r="F36" s="17">
        <v>5</v>
      </c>
      <c r="G36" s="16">
        <v>2</v>
      </c>
    </row>
    <row r="37" spans="1:7" ht="17.100000000000001" customHeight="1" x14ac:dyDescent="0.2">
      <c r="B37" s="1" t="s">
        <v>34</v>
      </c>
      <c r="C37" s="20">
        <v>1370</v>
      </c>
      <c r="D37" s="10">
        <f t="shared" si="6"/>
        <v>1447</v>
      </c>
      <c r="E37" s="37">
        <f t="shared" si="7"/>
        <v>5.6204379562043716</v>
      </c>
      <c r="F37" s="17">
        <v>666</v>
      </c>
      <c r="G37" s="16">
        <v>781</v>
      </c>
    </row>
    <row r="38" spans="1:7" ht="17.100000000000001" customHeight="1" x14ac:dyDescent="0.2">
      <c r="B38" s="1" t="s">
        <v>35</v>
      </c>
      <c r="C38" s="20">
        <v>36</v>
      </c>
      <c r="D38" s="10">
        <f t="shared" si="6"/>
        <v>92</v>
      </c>
      <c r="E38" s="37">
        <f t="shared" si="7"/>
        <v>155.55555555555554</v>
      </c>
      <c r="F38" s="17">
        <v>39</v>
      </c>
      <c r="G38" s="16">
        <v>53</v>
      </c>
    </row>
    <row r="39" spans="1:7" ht="17.100000000000001" customHeight="1" x14ac:dyDescent="0.2">
      <c r="B39" s="1" t="s">
        <v>36</v>
      </c>
      <c r="C39" s="20">
        <v>48</v>
      </c>
      <c r="D39" s="10">
        <f t="shared" si="6"/>
        <v>38</v>
      </c>
      <c r="E39" s="37">
        <f t="shared" si="7"/>
        <v>-20.833333333333336</v>
      </c>
      <c r="F39" s="17">
        <v>18</v>
      </c>
      <c r="G39" s="16">
        <v>20</v>
      </c>
    </row>
    <row r="40" spans="1:7" s="5" customFormat="1" ht="17.100000000000001" customHeight="1" x14ac:dyDescent="0.2">
      <c r="A40" s="1"/>
      <c r="B40" s="1" t="s">
        <v>37</v>
      </c>
      <c r="C40" s="20">
        <v>36</v>
      </c>
      <c r="D40" s="10">
        <f t="shared" si="6"/>
        <v>45</v>
      </c>
      <c r="E40" s="37">
        <f t="shared" si="7"/>
        <v>25</v>
      </c>
      <c r="F40" s="17">
        <v>21</v>
      </c>
      <c r="G40" s="16">
        <v>24</v>
      </c>
    </row>
    <row r="41" spans="1:7" ht="17.100000000000001" customHeight="1" x14ac:dyDescent="0.2">
      <c r="B41" s="1" t="s">
        <v>38</v>
      </c>
      <c r="C41" s="20">
        <v>1818</v>
      </c>
      <c r="D41" s="10">
        <f t="shared" si="6"/>
        <v>1968</v>
      </c>
      <c r="E41" s="37">
        <f t="shared" si="7"/>
        <v>8.2508250825082499</v>
      </c>
      <c r="F41" s="17">
        <v>808</v>
      </c>
      <c r="G41" s="16">
        <v>1160</v>
      </c>
    </row>
    <row r="42" spans="1:7" ht="24" customHeight="1" x14ac:dyDescent="0.2">
      <c r="A42" s="1" t="s">
        <v>39</v>
      </c>
      <c r="C42" s="9">
        <f>SUM(C43:C54)</f>
        <v>69580</v>
      </c>
      <c r="D42" s="9">
        <f>SUM(D43:D54)</f>
        <v>73777</v>
      </c>
      <c r="E42" s="37">
        <f t="shared" si="7"/>
        <v>6.0319057200344917</v>
      </c>
      <c r="F42" s="14">
        <f>SUM(F43:F54)</f>
        <v>37196</v>
      </c>
      <c r="G42" s="15">
        <f>SUM(G43:G54)</f>
        <v>36581</v>
      </c>
    </row>
    <row r="43" spans="1:7" ht="17.100000000000001" customHeight="1" x14ac:dyDescent="0.2">
      <c r="B43" s="1" t="s">
        <v>40</v>
      </c>
      <c r="C43" s="20">
        <v>6466</v>
      </c>
      <c r="D43" s="10">
        <f t="shared" ref="D43:D54" si="8">SUM(F43:G43)</f>
        <v>8350</v>
      </c>
      <c r="E43" s="37">
        <f t="shared" si="7"/>
        <v>29.137024435508806</v>
      </c>
      <c r="F43" s="17">
        <v>4545</v>
      </c>
      <c r="G43" s="16">
        <v>3805</v>
      </c>
    </row>
    <row r="44" spans="1:7" ht="17.100000000000001" customHeight="1" x14ac:dyDescent="0.2">
      <c r="B44" s="1" t="s">
        <v>41</v>
      </c>
      <c r="C44" s="20">
        <v>1174</v>
      </c>
      <c r="D44" s="10">
        <f t="shared" si="8"/>
        <v>910</v>
      </c>
      <c r="E44" s="37">
        <f t="shared" si="7"/>
        <v>-22.487223168654168</v>
      </c>
      <c r="F44" s="17">
        <v>544</v>
      </c>
      <c r="G44" s="16">
        <v>366</v>
      </c>
    </row>
    <row r="45" spans="1:7" ht="17.100000000000001" customHeight="1" x14ac:dyDescent="0.2">
      <c r="B45" s="1" t="s">
        <v>42</v>
      </c>
      <c r="C45" s="20">
        <v>6977</v>
      </c>
      <c r="D45" s="10">
        <f t="shared" si="8"/>
        <v>7240</v>
      </c>
      <c r="E45" s="37">
        <f t="shared" si="7"/>
        <v>3.7695284506234827</v>
      </c>
      <c r="F45" s="17">
        <v>4011</v>
      </c>
      <c r="G45" s="16">
        <v>3229</v>
      </c>
    </row>
    <row r="46" spans="1:7" ht="17.100000000000001" customHeight="1" x14ac:dyDescent="0.2">
      <c r="B46" s="1" t="s">
        <v>43</v>
      </c>
      <c r="C46" s="20">
        <v>2330</v>
      </c>
      <c r="D46" s="10">
        <f t="shared" si="8"/>
        <v>2380</v>
      </c>
      <c r="E46" s="37">
        <f t="shared" si="7"/>
        <v>2.1459227467811148</v>
      </c>
      <c r="F46" s="17">
        <v>1338</v>
      </c>
      <c r="G46" s="16">
        <v>1042</v>
      </c>
    </row>
    <row r="47" spans="1:7" ht="17.100000000000001" customHeight="1" x14ac:dyDescent="0.2">
      <c r="B47" s="1" t="s">
        <v>44</v>
      </c>
      <c r="C47" s="20">
        <v>26982</v>
      </c>
      <c r="D47" s="10">
        <f t="shared" si="8"/>
        <v>27646</v>
      </c>
      <c r="E47" s="37">
        <f t="shared" si="7"/>
        <v>2.4608998591653775</v>
      </c>
      <c r="F47" s="17">
        <v>13429</v>
      </c>
      <c r="G47" s="16">
        <v>14217</v>
      </c>
    </row>
    <row r="48" spans="1:7" ht="17.100000000000001" customHeight="1" x14ac:dyDescent="0.2">
      <c r="B48" s="1" t="s">
        <v>45</v>
      </c>
      <c r="C48" s="20">
        <v>10350</v>
      </c>
      <c r="D48" s="10">
        <f t="shared" si="8"/>
        <v>11194</v>
      </c>
      <c r="E48" s="37">
        <f t="shared" si="7"/>
        <v>8.1545893719806806</v>
      </c>
      <c r="F48" s="17">
        <v>5263</v>
      </c>
      <c r="G48" s="16">
        <v>5931</v>
      </c>
    </row>
    <row r="49" spans="1:7" ht="17.100000000000001" customHeight="1" x14ac:dyDescent="0.2">
      <c r="B49" s="1" t="s">
        <v>46</v>
      </c>
      <c r="C49" s="20">
        <v>632</v>
      </c>
      <c r="D49" s="10">
        <f t="shared" si="8"/>
        <v>1540</v>
      </c>
      <c r="E49" s="37">
        <f t="shared" si="7"/>
        <v>143.67088607594937</v>
      </c>
      <c r="F49" s="17">
        <v>635</v>
      </c>
      <c r="G49" s="16">
        <v>905</v>
      </c>
    </row>
    <row r="50" spans="1:7" ht="17.100000000000001" customHeight="1" x14ac:dyDescent="0.2">
      <c r="B50" s="1" t="s">
        <v>47</v>
      </c>
      <c r="C50" s="20">
        <v>349</v>
      </c>
      <c r="D50" s="10">
        <f t="shared" si="8"/>
        <v>338</v>
      </c>
      <c r="E50" s="37">
        <f t="shared" si="7"/>
        <v>-3.1518624641833859</v>
      </c>
      <c r="F50" s="17">
        <v>159</v>
      </c>
      <c r="G50" s="16">
        <v>179</v>
      </c>
    </row>
    <row r="51" spans="1:7" ht="17.100000000000001" customHeight="1" x14ac:dyDescent="0.2">
      <c r="B51" s="1" t="s">
        <v>48</v>
      </c>
      <c r="C51" s="20">
        <v>4624</v>
      </c>
      <c r="D51" s="10">
        <f t="shared" si="8"/>
        <v>5413</v>
      </c>
      <c r="E51" s="37">
        <f t="shared" si="7"/>
        <v>17.063148788927339</v>
      </c>
      <c r="F51" s="17">
        <v>2659</v>
      </c>
      <c r="G51" s="16">
        <v>2754</v>
      </c>
    </row>
    <row r="52" spans="1:7" s="5" customFormat="1" ht="17.100000000000001" customHeight="1" x14ac:dyDescent="0.2">
      <c r="A52" s="1"/>
      <c r="B52" s="1" t="s">
        <v>49</v>
      </c>
      <c r="C52" s="20">
        <v>59</v>
      </c>
      <c r="D52" s="10">
        <f t="shared" si="8"/>
        <v>141</v>
      </c>
      <c r="E52" s="37">
        <f t="shared" si="7"/>
        <v>138.9830508474576</v>
      </c>
      <c r="F52" s="17">
        <v>66</v>
      </c>
      <c r="G52" s="16">
        <v>75</v>
      </c>
    </row>
    <row r="53" spans="1:7" ht="17.100000000000001" customHeight="1" x14ac:dyDescent="0.2">
      <c r="B53" s="1" t="s">
        <v>50</v>
      </c>
      <c r="C53" s="20">
        <v>1580</v>
      </c>
      <c r="D53" s="10">
        <f t="shared" si="8"/>
        <v>1841</v>
      </c>
      <c r="E53" s="37">
        <f t="shared" si="7"/>
        <v>16.518987341772153</v>
      </c>
      <c r="F53" s="17">
        <v>1052</v>
      </c>
      <c r="G53" s="16">
        <v>789</v>
      </c>
    </row>
    <row r="54" spans="1:7" ht="17.100000000000001" customHeight="1" x14ac:dyDescent="0.2">
      <c r="B54" s="1" t="s">
        <v>51</v>
      </c>
      <c r="C54" s="20">
        <v>8057</v>
      </c>
      <c r="D54" s="10">
        <f t="shared" si="8"/>
        <v>6784</v>
      </c>
      <c r="E54" s="37">
        <f t="shared" si="7"/>
        <v>-15.799925530594516</v>
      </c>
      <c r="F54" s="17">
        <v>3495</v>
      </c>
      <c r="G54" s="16">
        <v>3289</v>
      </c>
    </row>
    <row r="55" spans="1:7" ht="21.95" customHeight="1" x14ac:dyDescent="0.2">
      <c r="A55" s="1" t="s">
        <v>52</v>
      </c>
      <c r="C55" s="9">
        <f>SUM(C56:C100)</f>
        <v>25161</v>
      </c>
      <c r="D55" s="9">
        <f>SUM(D56:D100)</f>
        <v>27381</v>
      </c>
      <c r="E55" s="37">
        <f t="shared" si="7"/>
        <v>8.8231787289853258</v>
      </c>
      <c r="F55" s="14">
        <f>SUM(F56:F100)</f>
        <v>15424</v>
      </c>
      <c r="G55" s="15">
        <f>SUM(G56:G100)</f>
        <v>11957</v>
      </c>
    </row>
    <row r="56" spans="1:7" ht="17.100000000000001" customHeight="1" x14ac:dyDescent="0.2">
      <c r="B56" s="1" t="s">
        <v>53</v>
      </c>
      <c r="C56" s="20">
        <v>2</v>
      </c>
      <c r="D56" s="10">
        <f t="shared" ref="D56:D72" si="9">SUM(F56:G56)</f>
        <v>3</v>
      </c>
      <c r="E56" s="37">
        <f t="shared" si="7"/>
        <v>50</v>
      </c>
      <c r="F56" s="17">
        <v>2</v>
      </c>
      <c r="G56" s="16">
        <v>1</v>
      </c>
    </row>
    <row r="57" spans="1:7" ht="17.100000000000001" customHeight="1" x14ac:dyDescent="0.2">
      <c r="B57" s="1" t="s">
        <v>54</v>
      </c>
      <c r="C57" s="20">
        <v>1942</v>
      </c>
      <c r="D57" s="10">
        <f t="shared" si="9"/>
        <v>2289</v>
      </c>
      <c r="E57" s="37">
        <f t="shared" si="7"/>
        <v>17.868177136972196</v>
      </c>
      <c r="F57" s="17">
        <v>1303</v>
      </c>
      <c r="G57" s="18">
        <v>986</v>
      </c>
    </row>
    <row r="58" spans="1:7" ht="17.100000000000001" customHeight="1" x14ac:dyDescent="0.2">
      <c r="B58" s="1" t="s">
        <v>55</v>
      </c>
      <c r="C58" s="20">
        <v>29</v>
      </c>
      <c r="D58" s="10">
        <f t="shared" si="9"/>
        <v>11</v>
      </c>
      <c r="E58" s="37">
        <f t="shared" si="7"/>
        <v>-62.068965517241381</v>
      </c>
      <c r="F58" s="17">
        <v>8</v>
      </c>
      <c r="G58" s="18">
        <v>3</v>
      </c>
    </row>
    <row r="59" spans="1:7" ht="17.100000000000001" customHeight="1" x14ac:dyDescent="0.2">
      <c r="B59" s="1" t="s">
        <v>56</v>
      </c>
      <c r="C59" s="20">
        <v>301</v>
      </c>
      <c r="D59" s="10">
        <f t="shared" si="9"/>
        <v>318</v>
      </c>
      <c r="E59" s="37">
        <f t="shared" si="7"/>
        <v>5.6478405315614655</v>
      </c>
      <c r="F59" s="17">
        <v>182</v>
      </c>
      <c r="G59" s="19">
        <v>136</v>
      </c>
    </row>
    <row r="60" spans="1:7" ht="17.100000000000001" customHeight="1" x14ac:dyDescent="0.2">
      <c r="B60" s="1" t="s">
        <v>57</v>
      </c>
      <c r="C60" s="20">
        <v>568</v>
      </c>
      <c r="D60" s="10">
        <f t="shared" si="9"/>
        <v>555</v>
      </c>
      <c r="E60" s="37">
        <f t="shared" si="7"/>
        <v>-2.2887323943661997</v>
      </c>
      <c r="F60" s="17">
        <v>305</v>
      </c>
      <c r="G60" s="18">
        <v>250</v>
      </c>
    </row>
    <row r="61" spans="1:7" ht="17.100000000000001" customHeight="1" x14ac:dyDescent="0.2">
      <c r="B61" s="1" t="s">
        <v>58</v>
      </c>
      <c r="C61" s="20">
        <v>4</v>
      </c>
      <c r="D61" s="10">
        <f t="shared" si="9"/>
        <v>1</v>
      </c>
      <c r="E61" s="37">
        <f t="shared" si="7"/>
        <v>-75</v>
      </c>
      <c r="F61" s="17">
        <v>0</v>
      </c>
      <c r="G61" s="18">
        <v>1</v>
      </c>
    </row>
    <row r="62" spans="1:7" ht="17.100000000000001" customHeight="1" x14ac:dyDescent="0.2">
      <c r="B62" s="1" t="s">
        <v>59</v>
      </c>
      <c r="C62" s="20">
        <v>72</v>
      </c>
      <c r="D62" s="10">
        <f t="shared" si="9"/>
        <v>61</v>
      </c>
      <c r="E62" s="37">
        <f t="shared" si="7"/>
        <v>-15.277777777777779</v>
      </c>
      <c r="F62" s="17">
        <v>38</v>
      </c>
      <c r="G62" s="18">
        <v>23</v>
      </c>
    </row>
    <row r="63" spans="1:7" ht="17.100000000000001" customHeight="1" x14ac:dyDescent="0.2">
      <c r="B63" s="1" t="s">
        <v>60</v>
      </c>
      <c r="C63" s="20">
        <v>88</v>
      </c>
      <c r="D63" s="10">
        <f t="shared" si="9"/>
        <v>55</v>
      </c>
      <c r="E63" s="37">
        <f t="shared" si="7"/>
        <v>-37.5</v>
      </c>
      <c r="F63" s="17">
        <v>33</v>
      </c>
      <c r="G63" s="18">
        <v>22</v>
      </c>
    </row>
    <row r="64" spans="1:7" ht="17.100000000000001" customHeight="1" x14ac:dyDescent="0.2">
      <c r="B64" s="1" t="s">
        <v>61</v>
      </c>
      <c r="C64" s="20">
        <v>205</v>
      </c>
      <c r="D64" s="10">
        <f t="shared" si="9"/>
        <v>197</v>
      </c>
      <c r="E64" s="37">
        <f t="shared" si="7"/>
        <v>-3.9024390243902474</v>
      </c>
      <c r="F64" s="17">
        <v>130</v>
      </c>
      <c r="G64" s="18">
        <v>67</v>
      </c>
    </row>
    <row r="65" spans="1:7" ht="17.100000000000001" customHeight="1" x14ac:dyDescent="0.2">
      <c r="B65" s="1" t="s">
        <v>62</v>
      </c>
      <c r="C65" s="20">
        <v>38</v>
      </c>
      <c r="D65" s="10">
        <f t="shared" si="9"/>
        <v>82</v>
      </c>
      <c r="E65" s="37">
        <f t="shared" si="7"/>
        <v>115.78947368421053</v>
      </c>
      <c r="F65" s="17">
        <v>46</v>
      </c>
      <c r="G65" s="18">
        <v>36</v>
      </c>
    </row>
    <row r="66" spans="1:7" ht="17.100000000000001" customHeight="1" x14ac:dyDescent="0.2">
      <c r="B66" s="1" t="s">
        <v>63</v>
      </c>
      <c r="C66" s="20">
        <v>40</v>
      </c>
      <c r="D66" s="10">
        <f t="shared" si="9"/>
        <v>51</v>
      </c>
      <c r="E66" s="37">
        <f t="shared" si="7"/>
        <v>27.499999999999993</v>
      </c>
      <c r="F66" s="17">
        <v>25</v>
      </c>
      <c r="G66" s="18">
        <v>26</v>
      </c>
    </row>
    <row r="67" spans="1:7" ht="17.100000000000001" customHeight="1" x14ac:dyDescent="0.2">
      <c r="B67" s="1" t="s">
        <v>64</v>
      </c>
      <c r="C67" s="20">
        <v>6518</v>
      </c>
      <c r="D67" s="10">
        <f t="shared" si="9"/>
        <v>7282</v>
      </c>
      <c r="E67" s="37">
        <f t="shared" si="7"/>
        <v>11.721386928505684</v>
      </c>
      <c r="F67" s="17">
        <v>4231</v>
      </c>
      <c r="G67" s="18">
        <v>3051</v>
      </c>
    </row>
    <row r="68" spans="1:7" ht="17.100000000000001" customHeight="1" x14ac:dyDescent="0.2">
      <c r="B68" s="1" t="s">
        <v>65</v>
      </c>
      <c r="C68" s="20">
        <v>22</v>
      </c>
      <c r="D68" s="10">
        <f t="shared" si="9"/>
        <v>34</v>
      </c>
      <c r="E68" s="37">
        <f t="shared" si="7"/>
        <v>54.54545454545454</v>
      </c>
      <c r="F68" s="17">
        <v>26</v>
      </c>
      <c r="G68" s="18">
        <v>8</v>
      </c>
    </row>
    <row r="69" spans="1:7" ht="17.100000000000001" customHeight="1" x14ac:dyDescent="0.2">
      <c r="B69" s="1" t="s">
        <v>66</v>
      </c>
      <c r="C69" s="20">
        <v>36</v>
      </c>
      <c r="D69" s="10">
        <f t="shared" si="9"/>
        <v>55</v>
      </c>
      <c r="E69" s="37">
        <f t="shared" si="7"/>
        <v>52.777777777777771</v>
      </c>
      <c r="F69" s="17">
        <v>32</v>
      </c>
      <c r="G69" s="18">
        <v>23</v>
      </c>
    </row>
    <row r="70" spans="1:7" ht="17.100000000000001" customHeight="1" x14ac:dyDescent="0.2">
      <c r="B70" s="1" t="s">
        <v>67</v>
      </c>
      <c r="C70" s="20">
        <v>2935</v>
      </c>
      <c r="D70" s="10">
        <f t="shared" si="9"/>
        <v>2819</v>
      </c>
      <c r="E70" s="37">
        <f t="shared" si="7"/>
        <v>-3.9522998296422474</v>
      </c>
      <c r="F70" s="17">
        <v>1528</v>
      </c>
      <c r="G70" s="18">
        <v>1291</v>
      </c>
    </row>
    <row r="71" spans="1:7" ht="17.100000000000001" customHeight="1" x14ac:dyDescent="0.2">
      <c r="B71" s="1" t="s">
        <v>68</v>
      </c>
      <c r="C71" s="20">
        <v>188</v>
      </c>
      <c r="D71" s="10">
        <f t="shared" si="9"/>
        <v>180</v>
      </c>
      <c r="E71" s="37">
        <f t="shared" si="7"/>
        <v>-4.2553191489361648</v>
      </c>
      <c r="F71" s="17">
        <v>117</v>
      </c>
      <c r="G71" s="18">
        <v>63</v>
      </c>
    </row>
    <row r="72" spans="1:7" ht="17.100000000000001" customHeight="1" x14ac:dyDescent="0.2">
      <c r="B72" s="1" t="s">
        <v>69</v>
      </c>
      <c r="C72" s="20">
        <v>3446</v>
      </c>
      <c r="D72" s="10">
        <f t="shared" si="9"/>
        <v>3937</v>
      </c>
      <c r="E72" s="37">
        <f t="shared" si="7"/>
        <v>14.248403946604761</v>
      </c>
      <c r="F72" s="17">
        <v>1942</v>
      </c>
      <c r="G72" s="18">
        <v>1995</v>
      </c>
    </row>
    <row r="73" spans="1:7" ht="21.95" customHeight="1" x14ac:dyDescent="0.2">
      <c r="A73" s="1" t="s">
        <v>73</v>
      </c>
      <c r="C73" s="20"/>
      <c r="D73" s="10"/>
      <c r="E73" s="37"/>
      <c r="F73" s="17"/>
      <c r="G73" s="18"/>
    </row>
    <row r="74" spans="1:7" ht="17.100000000000001" customHeight="1" x14ac:dyDescent="0.2">
      <c r="B74" s="1" t="s">
        <v>70</v>
      </c>
      <c r="C74" s="20">
        <v>82</v>
      </c>
      <c r="D74" s="10">
        <f t="shared" ref="D74:D100" si="10">SUM(F74:G74)</f>
        <v>88</v>
      </c>
      <c r="E74" s="37">
        <f t="shared" ref="E74:E79" si="11">(((D74/C74-1)*100))</f>
        <v>7.3170731707317138</v>
      </c>
      <c r="F74" s="17">
        <v>44</v>
      </c>
      <c r="G74" s="18">
        <v>44</v>
      </c>
    </row>
    <row r="75" spans="1:7" ht="17.100000000000001" customHeight="1" x14ac:dyDescent="0.2">
      <c r="B75" s="1" t="s">
        <v>71</v>
      </c>
      <c r="C75" s="20">
        <v>167</v>
      </c>
      <c r="D75" s="10">
        <f t="shared" si="10"/>
        <v>200</v>
      </c>
      <c r="E75" s="37">
        <f t="shared" si="11"/>
        <v>19.760479041916156</v>
      </c>
      <c r="F75" s="17">
        <v>120</v>
      </c>
      <c r="G75" s="18">
        <v>80</v>
      </c>
    </row>
    <row r="76" spans="1:7" ht="17.100000000000001" customHeight="1" x14ac:dyDescent="0.2">
      <c r="B76" s="1" t="s">
        <v>72</v>
      </c>
      <c r="C76" s="20">
        <v>15</v>
      </c>
      <c r="D76" s="10">
        <f t="shared" si="10"/>
        <v>6</v>
      </c>
      <c r="E76" s="37">
        <f t="shared" si="11"/>
        <v>-60</v>
      </c>
      <c r="F76" s="17">
        <v>2</v>
      </c>
      <c r="G76" s="18">
        <v>4</v>
      </c>
    </row>
    <row r="77" spans="1:7" ht="17.100000000000001" customHeight="1" x14ac:dyDescent="0.2">
      <c r="B77" s="1" t="s">
        <v>74</v>
      </c>
      <c r="C77" s="20">
        <v>3059</v>
      </c>
      <c r="D77" s="10">
        <f t="shared" si="10"/>
        <v>3225</v>
      </c>
      <c r="E77" s="37">
        <f t="shared" si="11"/>
        <v>5.4266100032690501</v>
      </c>
      <c r="F77" s="17">
        <v>1932</v>
      </c>
      <c r="G77" s="18">
        <v>1293</v>
      </c>
    </row>
    <row r="78" spans="1:7" ht="17.100000000000001" customHeight="1" x14ac:dyDescent="0.2">
      <c r="B78" s="1" t="s">
        <v>75</v>
      </c>
      <c r="C78" s="20">
        <v>59</v>
      </c>
      <c r="D78" s="10">
        <f t="shared" si="10"/>
        <v>40</v>
      </c>
      <c r="E78" s="37">
        <f t="shared" si="11"/>
        <v>-32.203389830508478</v>
      </c>
      <c r="F78" s="17">
        <v>34</v>
      </c>
      <c r="G78" s="18">
        <v>6</v>
      </c>
    </row>
    <row r="79" spans="1:7" ht="17.100000000000001" customHeight="1" x14ac:dyDescent="0.2">
      <c r="B79" s="1" t="s">
        <v>76</v>
      </c>
      <c r="C79" s="20">
        <v>3</v>
      </c>
      <c r="D79" s="10">
        <f t="shared" si="10"/>
        <v>6</v>
      </c>
      <c r="E79" s="37">
        <f t="shared" si="11"/>
        <v>100</v>
      </c>
      <c r="F79" s="17">
        <v>3</v>
      </c>
      <c r="G79" s="18">
        <v>3</v>
      </c>
    </row>
    <row r="80" spans="1:7" ht="17.100000000000001" customHeight="1" x14ac:dyDescent="0.2">
      <c r="B80" s="1" t="s">
        <v>77</v>
      </c>
      <c r="C80" s="20">
        <v>32</v>
      </c>
      <c r="D80" s="10">
        <f t="shared" si="10"/>
        <v>48</v>
      </c>
      <c r="E80" s="37">
        <f t="shared" ref="E80:E128" si="12">(((D80/C80-1)*100))</f>
        <v>50</v>
      </c>
      <c r="F80" s="17">
        <v>25</v>
      </c>
      <c r="G80" s="18">
        <v>23</v>
      </c>
    </row>
    <row r="81" spans="2:7" ht="17.100000000000001" customHeight="1" x14ac:dyDescent="0.2">
      <c r="B81" s="1" t="s">
        <v>78</v>
      </c>
      <c r="C81" s="20">
        <v>23</v>
      </c>
      <c r="D81" s="10">
        <f t="shared" si="10"/>
        <v>30</v>
      </c>
      <c r="E81" s="37">
        <f t="shared" si="12"/>
        <v>30.434782608695656</v>
      </c>
      <c r="F81" s="17">
        <v>23</v>
      </c>
      <c r="G81" s="18">
        <v>7</v>
      </c>
    </row>
    <row r="82" spans="2:7" ht="17.100000000000001" customHeight="1" x14ac:dyDescent="0.2">
      <c r="B82" s="1" t="s">
        <v>79</v>
      </c>
      <c r="C82" s="20">
        <v>10</v>
      </c>
      <c r="D82" s="10">
        <f t="shared" si="10"/>
        <v>10</v>
      </c>
      <c r="E82" s="16">
        <v>0</v>
      </c>
      <c r="F82" s="17">
        <v>9</v>
      </c>
      <c r="G82" s="18">
        <v>1</v>
      </c>
    </row>
    <row r="83" spans="2:7" ht="17.100000000000001" customHeight="1" x14ac:dyDescent="0.2">
      <c r="B83" s="1" t="s">
        <v>80</v>
      </c>
      <c r="C83" s="20">
        <v>12</v>
      </c>
      <c r="D83" s="10">
        <f t="shared" si="10"/>
        <v>13</v>
      </c>
      <c r="E83" s="37">
        <f t="shared" si="12"/>
        <v>8.333333333333325</v>
      </c>
      <c r="F83" s="17">
        <v>6</v>
      </c>
      <c r="G83" s="18">
        <v>7</v>
      </c>
    </row>
    <row r="84" spans="2:7" ht="17.100000000000001" customHeight="1" x14ac:dyDescent="0.2">
      <c r="B84" s="1" t="s">
        <v>81</v>
      </c>
      <c r="C84" s="20">
        <v>10</v>
      </c>
      <c r="D84" s="10">
        <f t="shared" si="10"/>
        <v>4</v>
      </c>
      <c r="E84" s="37">
        <f>(((D84/C84-1)*100))</f>
        <v>-60</v>
      </c>
      <c r="F84" s="17">
        <v>2</v>
      </c>
      <c r="G84" s="18">
        <v>2</v>
      </c>
    </row>
    <row r="85" spans="2:7" ht="17.100000000000001" customHeight="1" x14ac:dyDescent="0.2">
      <c r="B85" s="1" t="s">
        <v>82</v>
      </c>
      <c r="C85" s="17">
        <v>0</v>
      </c>
      <c r="D85" s="10">
        <f t="shared" si="10"/>
        <v>1</v>
      </c>
      <c r="E85" s="37" t="s">
        <v>31</v>
      </c>
      <c r="F85" s="17">
        <v>0</v>
      </c>
      <c r="G85" s="18">
        <v>1</v>
      </c>
    </row>
    <row r="86" spans="2:7" ht="17.100000000000001" customHeight="1" x14ac:dyDescent="0.2">
      <c r="B86" s="1" t="s">
        <v>83</v>
      </c>
      <c r="C86" s="20">
        <v>14</v>
      </c>
      <c r="D86" s="10">
        <f t="shared" si="10"/>
        <v>12</v>
      </c>
      <c r="E86" s="37">
        <f t="shared" ref="E86:E94" si="13">(((D86/C86-1)*100))</f>
        <v>-14.28571428571429</v>
      </c>
      <c r="F86" s="17">
        <v>11</v>
      </c>
      <c r="G86" s="18">
        <v>1</v>
      </c>
    </row>
    <row r="87" spans="2:7" ht="17.100000000000001" customHeight="1" x14ac:dyDescent="0.2">
      <c r="B87" s="1" t="s">
        <v>84</v>
      </c>
      <c r="C87" s="20">
        <v>122</v>
      </c>
      <c r="D87" s="10">
        <f t="shared" si="10"/>
        <v>164</v>
      </c>
      <c r="E87" s="37">
        <f t="shared" si="13"/>
        <v>34.426229508196712</v>
      </c>
      <c r="F87" s="17">
        <v>95</v>
      </c>
      <c r="G87" s="18">
        <v>69</v>
      </c>
    </row>
    <row r="88" spans="2:7" ht="17.100000000000001" customHeight="1" x14ac:dyDescent="0.2">
      <c r="B88" s="1" t="s">
        <v>85</v>
      </c>
      <c r="C88" s="20">
        <v>274</v>
      </c>
      <c r="D88" s="10">
        <f t="shared" si="10"/>
        <v>380</v>
      </c>
      <c r="E88" s="37">
        <f t="shared" si="13"/>
        <v>38.686131386861319</v>
      </c>
      <c r="F88" s="17">
        <v>200</v>
      </c>
      <c r="G88" s="18">
        <v>180</v>
      </c>
    </row>
    <row r="89" spans="2:7" ht="17.100000000000001" customHeight="1" x14ac:dyDescent="0.2">
      <c r="B89" s="1" t="s">
        <v>86</v>
      </c>
      <c r="C89" s="20">
        <v>688</v>
      </c>
      <c r="D89" s="10">
        <f t="shared" si="10"/>
        <v>719</v>
      </c>
      <c r="E89" s="37">
        <f t="shared" si="13"/>
        <v>4.505813953488369</v>
      </c>
      <c r="F89" s="17">
        <v>401</v>
      </c>
      <c r="G89" s="18">
        <v>318</v>
      </c>
    </row>
    <row r="90" spans="2:7" ht="17.100000000000001" customHeight="1" x14ac:dyDescent="0.2">
      <c r="B90" s="1" t="s">
        <v>87</v>
      </c>
      <c r="C90" s="20">
        <v>1781</v>
      </c>
      <c r="D90" s="10">
        <f t="shared" si="10"/>
        <v>2280</v>
      </c>
      <c r="E90" s="37">
        <f t="shared" si="13"/>
        <v>28.017967434025827</v>
      </c>
      <c r="F90" s="17">
        <v>1230</v>
      </c>
      <c r="G90" s="18">
        <v>1050</v>
      </c>
    </row>
    <row r="91" spans="2:7" ht="17.100000000000001" customHeight="1" x14ac:dyDescent="0.2">
      <c r="B91" s="1" t="s">
        <v>88</v>
      </c>
      <c r="C91" s="20">
        <v>70</v>
      </c>
      <c r="D91" s="10">
        <f t="shared" si="10"/>
        <v>174</v>
      </c>
      <c r="E91" s="37">
        <f t="shared" si="13"/>
        <v>148.57142857142858</v>
      </c>
      <c r="F91" s="17">
        <v>96</v>
      </c>
      <c r="G91" s="18">
        <v>78</v>
      </c>
    </row>
    <row r="92" spans="2:7" ht="17.100000000000001" customHeight="1" x14ac:dyDescent="0.2">
      <c r="B92" s="1" t="s">
        <v>89</v>
      </c>
      <c r="C92" s="20">
        <v>66</v>
      </c>
      <c r="D92" s="10">
        <f t="shared" si="10"/>
        <v>24</v>
      </c>
      <c r="E92" s="37">
        <f t="shared" si="13"/>
        <v>-63.636363636363633</v>
      </c>
      <c r="F92" s="17">
        <v>11</v>
      </c>
      <c r="G92" s="18">
        <v>13</v>
      </c>
    </row>
    <row r="93" spans="2:7" ht="17.100000000000001" customHeight="1" x14ac:dyDescent="0.2">
      <c r="B93" s="1" t="s">
        <v>90</v>
      </c>
      <c r="C93" s="20">
        <v>197</v>
      </c>
      <c r="D93" s="10">
        <f t="shared" si="10"/>
        <v>160</v>
      </c>
      <c r="E93" s="37">
        <f t="shared" si="13"/>
        <v>-18.781725888324875</v>
      </c>
      <c r="F93" s="17">
        <v>93</v>
      </c>
      <c r="G93" s="18">
        <v>67</v>
      </c>
    </row>
    <row r="94" spans="2:7" ht="17.100000000000001" customHeight="1" x14ac:dyDescent="0.2">
      <c r="B94" s="1" t="s">
        <v>91</v>
      </c>
      <c r="C94" s="20">
        <v>764</v>
      </c>
      <c r="D94" s="10">
        <f t="shared" si="10"/>
        <v>565</v>
      </c>
      <c r="E94" s="37">
        <f t="shared" si="13"/>
        <v>-26.04712041884817</v>
      </c>
      <c r="F94" s="17">
        <v>340</v>
      </c>
      <c r="G94" s="18">
        <v>225</v>
      </c>
    </row>
    <row r="95" spans="2:7" ht="17.100000000000001" customHeight="1" x14ac:dyDescent="0.2">
      <c r="B95" s="1" t="s">
        <v>196</v>
      </c>
      <c r="C95" s="17">
        <v>0</v>
      </c>
      <c r="D95" s="10">
        <f t="shared" si="10"/>
        <v>1</v>
      </c>
      <c r="E95" s="37" t="s">
        <v>31</v>
      </c>
      <c r="F95" s="17">
        <v>0</v>
      </c>
      <c r="G95" s="18">
        <v>1</v>
      </c>
    </row>
    <row r="96" spans="2:7" ht="17.100000000000001" customHeight="1" x14ac:dyDescent="0.2">
      <c r="B96" s="1" t="s">
        <v>92</v>
      </c>
      <c r="C96" s="20">
        <v>18</v>
      </c>
      <c r="D96" s="10">
        <f t="shared" si="10"/>
        <v>28</v>
      </c>
      <c r="E96" s="37">
        <f>(((D96/C96-1)*100))</f>
        <v>55.555555555555557</v>
      </c>
      <c r="F96" s="17">
        <v>15</v>
      </c>
      <c r="G96" s="18">
        <v>13</v>
      </c>
    </row>
    <row r="97" spans="1:7" ht="17.100000000000001" customHeight="1" x14ac:dyDescent="0.2">
      <c r="B97" s="1" t="s">
        <v>93</v>
      </c>
      <c r="C97" s="20">
        <v>128</v>
      </c>
      <c r="D97" s="10">
        <f t="shared" si="10"/>
        <v>140</v>
      </c>
      <c r="E97" s="37">
        <f>(((D97/C97-1)*100))</f>
        <v>9.375</v>
      </c>
      <c r="F97" s="17">
        <v>85</v>
      </c>
      <c r="G97" s="16">
        <v>55</v>
      </c>
    </row>
    <row r="98" spans="1:7" ht="17.100000000000001" customHeight="1" x14ac:dyDescent="0.2">
      <c r="A98" s="8"/>
      <c r="B98" s="8" t="s">
        <v>94</v>
      </c>
      <c r="C98" s="20">
        <v>764</v>
      </c>
      <c r="D98" s="10">
        <f t="shared" si="10"/>
        <v>856</v>
      </c>
      <c r="E98" s="37">
        <f>(((D98/C98-1)*100))</f>
        <v>12.041884816753923</v>
      </c>
      <c r="F98" s="17">
        <v>476</v>
      </c>
      <c r="G98" s="16">
        <v>380</v>
      </c>
    </row>
    <row r="99" spans="1:7" s="5" customFormat="1" ht="17.100000000000001" customHeight="1" x14ac:dyDescent="0.2">
      <c r="A99" s="1"/>
      <c r="B99" s="1" t="s">
        <v>95</v>
      </c>
      <c r="C99" s="20">
        <v>368</v>
      </c>
      <c r="D99" s="10">
        <f t="shared" si="10"/>
        <v>277</v>
      </c>
      <c r="E99" s="37">
        <f>(((D99/C99-1)*100))</f>
        <v>-24.728260869565222</v>
      </c>
      <c r="F99" s="17">
        <v>223</v>
      </c>
      <c r="G99" s="16">
        <v>54</v>
      </c>
    </row>
    <row r="100" spans="1:7" s="5" customFormat="1" ht="17.100000000000001" customHeight="1" x14ac:dyDescent="0.2">
      <c r="A100" s="1"/>
      <c r="B100" s="1" t="s">
        <v>96</v>
      </c>
      <c r="C100" s="20">
        <v>1</v>
      </c>
      <c r="D100" s="10">
        <f t="shared" si="10"/>
        <v>0</v>
      </c>
      <c r="E100" s="37">
        <f t="shared" si="12"/>
        <v>-100</v>
      </c>
      <c r="F100" s="17">
        <v>0</v>
      </c>
      <c r="G100" s="16">
        <v>0</v>
      </c>
    </row>
    <row r="101" spans="1:7" ht="21.95" customHeight="1" x14ac:dyDescent="0.2">
      <c r="A101" s="1" t="s">
        <v>97</v>
      </c>
      <c r="C101" s="9">
        <f>SUM(C102:C145)</f>
        <v>9992</v>
      </c>
      <c r="D101" s="9">
        <f>SUM(D102:D145)</f>
        <v>9912</v>
      </c>
      <c r="E101" s="37">
        <f>(((D101/C101-1)*100))</f>
        <v>-0.80064051240992251</v>
      </c>
      <c r="F101" s="14">
        <f>SUM(F102:F145)</f>
        <v>6629</v>
      </c>
      <c r="G101" s="15">
        <f>SUM(G102:G145)</f>
        <v>3283</v>
      </c>
    </row>
    <row r="102" spans="1:7" ht="17.100000000000001" customHeight="1" x14ac:dyDescent="0.2">
      <c r="B102" s="1" t="s">
        <v>98</v>
      </c>
      <c r="C102" s="17">
        <v>0</v>
      </c>
      <c r="D102" s="10">
        <f>SUM(F102:G102)</f>
        <v>2</v>
      </c>
      <c r="E102" s="37" t="s">
        <v>31</v>
      </c>
      <c r="F102" s="17">
        <v>1</v>
      </c>
      <c r="G102" s="16">
        <v>1</v>
      </c>
    </row>
    <row r="103" spans="1:7" ht="17.100000000000001" customHeight="1" x14ac:dyDescent="0.2">
      <c r="B103" s="1" t="s">
        <v>99</v>
      </c>
      <c r="C103" s="20">
        <v>22</v>
      </c>
      <c r="D103" s="10">
        <f>SUM(F103:G103)</f>
        <v>28</v>
      </c>
      <c r="E103" s="37">
        <f>(((D103/C103-1)*100))</f>
        <v>27.27272727272727</v>
      </c>
      <c r="F103" s="17">
        <v>18</v>
      </c>
      <c r="G103" s="16">
        <v>10</v>
      </c>
    </row>
    <row r="104" spans="1:7" ht="21.95" customHeight="1" x14ac:dyDescent="0.2">
      <c r="A104" s="1" t="s">
        <v>105</v>
      </c>
      <c r="C104" s="20"/>
      <c r="D104" s="10"/>
      <c r="E104" s="37"/>
      <c r="F104" s="17"/>
      <c r="G104" s="16"/>
    </row>
    <row r="105" spans="1:7" ht="17.100000000000001" customHeight="1" x14ac:dyDescent="0.2">
      <c r="B105" s="1" t="s">
        <v>100</v>
      </c>
      <c r="C105" s="20">
        <v>28</v>
      </c>
      <c r="D105" s="10">
        <f t="shared" ref="D105:D132" si="14">SUM(F105:G105)</f>
        <v>6</v>
      </c>
      <c r="E105" s="37">
        <f>(((D105/C105-1)*100))</f>
        <v>-78.571428571428569</v>
      </c>
      <c r="F105" s="17">
        <v>3</v>
      </c>
      <c r="G105" s="16">
        <v>3</v>
      </c>
    </row>
    <row r="106" spans="1:7" ht="17.100000000000001" customHeight="1" x14ac:dyDescent="0.2">
      <c r="B106" s="1" t="s">
        <v>101</v>
      </c>
      <c r="C106" s="20">
        <v>3</v>
      </c>
      <c r="D106" s="10">
        <f t="shared" si="14"/>
        <v>5</v>
      </c>
      <c r="E106" s="37">
        <f>(((D106/C106-1)*100))</f>
        <v>66.666666666666671</v>
      </c>
      <c r="F106" s="17">
        <v>4</v>
      </c>
      <c r="G106" s="16">
        <v>1</v>
      </c>
    </row>
    <row r="107" spans="1:7" ht="17.100000000000001" customHeight="1" x14ac:dyDescent="0.2">
      <c r="B107" s="1" t="s">
        <v>102</v>
      </c>
      <c r="C107" s="20">
        <v>20</v>
      </c>
      <c r="D107" s="10">
        <f t="shared" si="14"/>
        <v>28</v>
      </c>
      <c r="E107" s="37">
        <f>(((D107/C107-1)*100))</f>
        <v>39.999999999999993</v>
      </c>
      <c r="F107" s="17">
        <v>25</v>
      </c>
      <c r="G107" s="16">
        <v>3</v>
      </c>
    </row>
    <row r="108" spans="1:7" ht="17.100000000000001" customHeight="1" x14ac:dyDescent="0.2">
      <c r="B108" s="1" t="s">
        <v>103</v>
      </c>
      <c r="C108" s="17">
        <v>0</v>
      </c>
      <c r="D108" s="10">
        <f t="shared" si="14"/>
        <v>2</v>
      </c>
      <c r="E108" s="37" t="s">
        <v>31</v>
      </c>
      <c r="F108" s="17">
        <v>0</v>
      </c>
      <c r="G108" s="16">
        <v>2</v>
      </c>
    </row>
    <row r="109" spans="1:7" ht="17.100000000000001" customHeight="1" x14ac:dyDescent="0.2">
      <c r="B109" s="1" t="s">
        <v>104</v>
      </c>
      <c r="C109" s="20">
        <v>1</v>
      </c>
      <c r="D109" s="10">
        <f t="shared" si="14"/>
        <v>1</v>
      </c>
      <c r="E109" s="18">
        <v>0</v>
      </c>
      <c r="F109" s="17">
        <v>0</v>
      </c>
      <c r="G109" s="16">
        <v>1</v>
      </c>
    </row>
    <row r="110" spans="1:7" ht="17.100000000000001" customHeight="1" x14ac:dyDescent="0.2">
      <c r="B110" s="1" t="s">
        <v>106</v>
      </c>
      <c r="C110" s="20">
        <v>3753</v>
      </c>
      <c r="D110" s="10">
        <f t="shared" si="14"/>
        <v>4128</v>
      </c>
      <c r="E110" s="37">
        <f>(((D110/C110-1)*100))</f>
        <v>9.9920063948840898</v>
      </c>
      <c r="F110" s="17">
        <v>2386</v>
      </c>
      <c r="G110" s="16">
        <v>1742</v>
      </c>
    </row>
    <row r="111" spans="1:7" ht="17.100000000000001" customHeight="1" x14ac:dyDescent="0.2">
      <c r="B111" s="1" t="s">
        <v>107</v>
      </c>
      <c r="C111" s="20">
        <v>143</v>
      </c>
      <c r="D111" s="10">
        <f t="shared" si="14"/>
        <v>180</v>
      </c>
      <c r="E111" s="37">
        <f>(((D111/C111-1)*100))</f>
        <v>25.874125874125873</v>
      </c>
      <c r="F111" s="17">
        <v>116</v>
      </c>
      <c r="G111" s="16">
        <v>64</v>
      </c>
    </row>
    <row r="112" spans="1:7" ht="17.100000000000001" customHeight="1" x14ac:dyDescent="0.2">
      <c r="B112" s="1" t="s">
        <v>108</v>
      </c>
      <c r="C112" s="20">
        <v>12</v>
      </c>
      <c r="D112" s="10">
        <f t="shared" si="14"/>
        <v>18</v>
      </c>
      <c r="E112" s="37">
        <f>(((D112/C112-1)*100))</f>
        <v>50</v>
      </c>
      <c r="F112" s="17">
        <v>11</v>
      </c>
      <c r="G112" s="16">
        <v>7</v>
      </c>
    </row>
    <row r="113" spans="1:7" ht="17.100000000000001" customHeight="1" x14ac:dyDescent="0.2">
      <c r="B113" s="1" t="s">
        <v>109</v>
      </c>
      <c r="C113" s="20">
        <v>559</v>
      </c>
      <c r="D113" s="10">
        <f t="shared" si="14"/>
        <v>521</v>
      </c>
      <c r="E113" s="37">
        <f t="shared" si="12"/>
        <v>-6.7978533094812166</v>
      </c>
      <c r="F113" s="17">
        <v>372</v>
      </c>
      <c r="G113" s="16">
        <v>149</v>
      </c>
    </row>
    <row r="114" spans="1:7" ht="17.100000000000001" customHeight="1" x14ac:dyDescent="0.2">
      <c r="B114" s="1" t="s">
        <v>110</v>
      </c>
      <c r="C114" s="20">
        <v>5</v>
      </c>
      <c r="D114" s="10">
        <f t="shared" si="14"/>
        <v>12</v>
      </c>
      <c r="E114" s="37">
        <f>(((D114/C114-1)*100))</f>
        <v>140</v>
      </c>
      <c r="F114" s="17">
        <v>9</v>
      </c>
      <c r="G114" s="16">
        <v>3</v>
      </c>
    </row>
    <row r="115" spans="1:7" ht="17.100000000000001" customHeight="1" x14ac:dyDescent="0.2">
      <c r="B115" s="1" t="s">
        <v>111</v>
      </c>
      <c r="C115" s="20">
        <v>1124</v>
      </c>
      <c r="D115" s="10">
        <f t="shared" si="14"/>
        <v>793</v>
      </c>
      <c r="E115" s="37">
        <f>(((D115/C115-1)*100))</f>
        <v>-29.448398576512457</v>
      </c>
      <c r="F115" s="17">
        <v>739</v>
      </c>
      <c r="G115" s="16">
        <v>54</v>
      </c>
    </row>
    <row r="116" spans="1:7" ht="17.100000000000001" customHeight="1" x14ac:dyDescent="0.2">
      <c r="B116" s="1" t="s">
        <v>112</v>
      </c>
      <c r="C116" s="20">
        <v>22</v>
      </c>
      <c r="D116" s="10">
        <f t="shared" si="14"/>
        <v>22</v>
      </c>
      <c r="E116" s="23">
        <v>0</v>
      </c>
      <c r="F116" s="17">
        <v>21</v>
      </c>
      <c r="G116" s="16">
        <v>1</v>
      </c>
    </row>
    <row r="117" spans="1:7" ht="17.100000000000001" customHeight="1" x14ac:dyDescent="0.2">
      <c r="A117" s="21"/>
      <c r="B117" s="21" t="s">
        <v>113</v>
      </c>
      <c r="C117" s="20">
        <v>8</v>
      </c>
      <c r="D117" s="9">
        <f t="shared" si="14"/>
        <v>6</v>
      </c>
      <c r="E117" s="38">
        <f t="shared" ref="E117:E127" si="15">(((D117/C117-1)*100))</f>
        <v>-25</v>
      </c>
      <c r="F117" s="22">
        <v>2</v>
      </c>
      <c r="G117" s="16">
        <v>4</v>
      </c>
    </row>
    <row r="118" spans="1:7" ht="17.100000000000001" customHeight="1" x14ac:dyDescent="0.2">
      <c r="A118" s="21"/>
      <c r="B118" s="21" t="s">
        <v>114</v>
      </c>
      <c r="C118" s="20">
        <v>1482</v>
      </c>
      <c r="D118" s="9">
        <f t="shared" si="14"/>
        <v>1280</v>
      </c>
      <c r="E118" s="38">
        <f t="shared" si="15"/>
        <v>-13.630229419703099</v>
      </c>
      <c r="F118" s="22">
        <v>1024</v>
      </c>
      <c r="G118" s="23">
        <v>256</v>
      </c>
    </row>
    <row r="119" spans="1:7" ht="17.100000000000001" customHeight="1" x14ac:dyDescent="0.2">
      <c r="A119" s="21"/>
      <c r="B119" s="21" t="s">
        <v>115</v>
      </c>
      <c r="C119" s="20">
        <v>59</v>
      </c>
      <c r="D119" s="9">
        <f t="shared" si="14"/>
        <v>67</v>
      </c>
      <c r="E119" s="38">
        <f t="shared" si="15"/>
        <v>13.559322033898313</v>
      </c>
      <c r="F119" s="22">
        <v>53</v>
      </c>
      <c r="G119" s="23">
        <v>14</v>
      </c>
    </row>
    <row r="120" spans="1:7" ht="17.100000000000001" customHeight="1" x14ac:dyDescent="0.2">
      <c r="A120" s="21"/>
      <c r="B120" s="21" t="s">
        <v>116</v>
      </c>
      <c r="C120" s="20">
        <v>1</v>
      </c>
      <c r="D120" s="9">
        <f t="shared" si="14"/>
        <v>3</v>
      </c>
      <c r="E120" s="38">
        <f t="shared" si="15"/>
        <v>200</v>
      </c>
      <c r="F120" s="22">
        <v>2</v>
      </c>
      <c r="G120" s="23">
        <v>1</v>
      </c>
    </row>
    <row r="121" spans="1:7" ht="17.100000000000001" customHeight="1" x14ac:dyDescent="0.2">
      <c r="A121" s="21"/>
      <c r="B121" s="21" t="s">
        <v>117</v>
      </c>
      <c r="C121" s="20">
        <v>2</v>
      </c>
      <c r="D121" s="9">
        <f t="shared" si="14"/>
        <v>10</v>
      </c>
      <c r="E121" s="38">
        <f t="shared" si="15"/>
        <v>400</v>
      </c>
      <c r="F121" s="22">
        <v>6</v>
      </c>
      <c r="G121" s="23">
        <v>4</v>
      </c>
    </row>
    <row r="122" spans="1:7" ht="17.100000000000001" customHeight="1" x14ac:dyDescent="0.2">
      <c r="A122" s="21"/>
      <c r="B122" s="21" t="s">
        <v>118</v>
      </c>
      <c r="C122" s="20">
        <v>1010</v>
      </c>
      <c r="D122" s="9">
        <f t="shared" si="14"/>
        <v>886</v>
      </c>
      <c r="E122" s="38">
        <f t="shared" si="15"/>
        <v>-12.277227722772277</v>
      </c>
      <c r="F122" s="22">
        <v>524</v>
      </c>
      <c r="G122" s="23">
        <v>362</v>
      </c>
    </row>
    <row r="123" spans="1:7" ht="17.100000000000001" customHeight="1" x14ac:dyDescent="0.2">
      <c r="A123" s="21"/>
      <c r="B123" s="21" t="s">
        <v>119</v>
      </c>
      <c r="C123" s="20">
        <v>354</v>
      </c>
      <c r="D123" s="9">
        <f t="shared" si="14"/>
        <v>395</v>
      </c>
      <c r="E123" s="38">
        <f t="shared" si="15"/>
        <v>11.581920903954801</v>
      </c>
      <c r="F123" s="22">
        <v>263</v>
      </c>
      <c r="G123" s="23">
        <v>132</v>
      </c>
    </row>
    <row r="124" spans="1:7" ht="17.100000000000001" customHeight="1" x14ac:dyDescent="0.2">
      <c r="A124" s="21"/>
      <c r="B124" s="21" t="s">
        <v>120</v>
      </c>
      <c r="C124" s="20">
        <v>8</v>
      </c>
      <c r="D124" s="9">
        <f t="shared" si="14"/>
        <v>10</v>
      </c>
      <c r="E124" s="38">
        <f t="shared" si="15"/>
        <v>25</v>
      </c>
      <c r="F124" s="22">
        <v>9</v>
      </c>
      <c r="G124" s="23">
        <v>1</v>
      </c>
    </row>
    <row r="125" spans="1:7" ht="17.100000000000001" customHeight="1" x14ac:dyDescent="0.2">
      <c r="A125" s="21"/>
      <c r="B125" s="21" t="s">
        <v>121</v>
      </c>
      <c r="C125" s="20">
        <v>3</v>
      </c>
      <c r="D125" s="9">
        <f t="shared" si="14"/>
        <v>4</v>
      </c>
      <c r="E125" s="38">
        <f t="shared" si="15"/>
        <v>33.333333333333329</v>
      </c>
      <c r="F125" s="22">
        <v>2</v>
      </c>
      <c r="G125" s="23">
        <v>2</v>
      </c>
    </row>
    <row r="126" spans="1:7" ht="17.100000000000001" customHeight="1" x14ac:dyDescent="0.2">
      <c r="A126" s="21"/>
      <c r="B126" s="21" t="s">
        <v>122</v>
      </c>
      <c r="C126" s="20">
        <v>1</v>
      </c>
      <c r="D126" s="9">
        <f t="shared" si="14"/>
        <v>0</v>
      </c>
      <c r="E126" s="38">
        <f t="shared" si="15"/>
        <v>-100</v>
      </c>
      <c r="F126" s="20">
        <v>0</v>
      </c>
      <c r="G126" s="50">
        <v>0</v>
      </c>
    </row>
    <row r="127" spans="1:7" ht="17.100000000000001" customHeight="1" x14ac:dyDescent="0.2">
      <c r="A127" s="21"/>
      <c r="B127" s="21" t="s">
        <v>123</v>
      </c>
      <c r="C127" s="20">
        <v>6</v>
      </c>
      <c r="D127" s="9">
        <f t="shared" si="14"/>
        <v>8</v>
      </c>
      <c r="E127" s="38">
        <f t="shared" si="15"/>
        <v>33.333333333333329</v>
      </c>
      <c r="F127" s="22">
        <v>6</v>
      </c>
      <c r="G127" s="23">
        <v>2</v>
      </c>
    </row>
    <row r="128" spans="1:7" ht="17.100000000000001" customHeight="1" x14ac:dyDescent="0.2">
      <c r="A128" s="21"/>
      <c r="B128" s="21" t="s">
        <v>124</v>
      </c>
      <c r="C128" s="20">
        <v>25</v>
      </c>
      <c r="D128" s="9">
        <f t="shared" si="14"/>
        <v>18</v>
      </c>
      <c r="E128" s="38">
        <f t="shared" si="12"/>
        <v>-28.000000000000004</v>
      </c>
      <c r="F128" s="22">
        <v>14</v>
      </c>
      <c r="G128" s="23">
        <v>4</v>
      </c>
    </row>
    <row r="129" spans="1:7" ht="17.100000000000001" customHeight="1" x14ac:dyDescent="0.2">
      <c r="A129" s="21"/>
      <c r="B129" s="21" t="s">
        <v>125</v>
      </c>
      <c r="C129" s="20">
        <v>53</v>
      </c>
      <c r="D129" s="9">
        <f t="shared" si="14"/>
        <v>77</v>
      </c>
      <c r="E129" s="38">
        <f t="shared" ref="E129:E134" si="16">(((D129/C129-1)*100))</f>
        <v>45.283018867924518</v>
      </c>
      <c r="F129" s="22">
        <v>56</v>
      </c>
      <c r="G129" s="23">
        <v>21</v>
      </c>
    </row>
    <row r="130" spans="1:7" ht="17.100000000000001" customHeight="1" x14ac:dyDescent="0.2">
      <c r="A130" s="21"/>
      <c r="B130" s="21" t="s">
        <v>126</v>
      </c>
      <c r="C130" s="20">
        <v>2</v>
      </c>
      <c r="D130" s="9">
        <f t="shared" si="14"/>
        <v>3</v>
      </c>
      <c r="E130" s="38">
        <f t="shared" si="16"/>
        <v>50</v>
      </c>
      <c r="F130" s="22">
        <v>1</v>
      </c>
      <c r="G130" s="23">
        <v>2</v>
      </c>
    </row>
    <row r="131" spans="1:7" ht="17.100000000000001" customHeight="1" x14ac:dyDescent="0.2">
      <c r="A131" s="21"/>
      <c r="B131" s="21" t="s">
        <v>127</v>
      </c>
      <c r="C131" s="20">
        <v>4</v>
      </c>
      <c r="D131" s="9">
        <f t="shared" si="14"/>
        <v>13</v>
      </c>
      <c r="E131" s="38">
        <f t="shared" si="16"/>
        <v>225</v>
      </c>
      <c r="F131" s="22">
        <v>10</v>
      </c>
      <c r="G131" s="23">
        <v>3</v>
      </c>
    </row>
    <row r="132" spans="1:7" ht="17.100000000000001" customHeight="1" x14ac:dyDescent="0.2">
      <c r="A132" s="21"/>
      <c r="B132" s="21" t="s">
        <v>128</v>
      </c>
      <c r="C132" s="20">
        <v>35</v>
      </c>
      <c r="D132" s="9">
        <f t="shared" si="14"/>
        <v>43</v>
      </c>
      <c r="E132" s="38">
        <f t="shared" si="16"/>
        <v>22.857142857142865</v>
      </c>
      <c r="F132" s="22">
        <v>33</v>
      </c>
      <c r="G132" s="23">
        <v>10</v>
      </c>
    </row>
    <row r="133" spans="1:7" ht="17.100000000000001" customHeight="1" x14ac:dyDescent="0.2">
      <c r="A133" s="21"/>
      <c r="B133" s="21" t="s">
        <v>129</v>
      </c>
      <c r="C133" s="20">
        <v>11</v>
      </c>
      <c r="D133" s="9">
        <f t="shared" ref="D133" si="17">SUM(F133:G133)</f>
        <v>9</v>
      </c>
      <c r="E133" s="38">
        <f t="shared" si="16"/>
        <v>-18.181818181818176</v>
      </c>
      <c r="F133" s="22">
        <v>6</v>
      </c>
      <c r="G133" s="23">
        <v>3</v>
      </c>
    </row>
    <row r="134" spans="1:7" ht="17.100000000000001" customHeight="1" x14ac:dyDescent="0.2">
      <c r="A134" s="21"/>
      <c r="B134" s="21" t="s">
        <v>130</v>
      </c>
      <c r="C134" s="20">
        <v>3</v>
      </c>
      <c r="D134" s="9">
        <f>SUM(F134:G134)</f>
        <v>13</v>
      </c>
      <c r="E134" s="38">
        <f t="shared" si="16"/>
        <v>333.33333333333331</v>
      </c>
      <c r="F134" s="22">
        <v>5</v>
      </c>
      <c r="G134" s="23">
        <v>8</v>
      </c>
    </row>
    <row r="135" spans="1:7" ht="21.95" customHeight="1" x14ac:dyDescent="0.2">
      <c r="A135" s="1" t="s">
        <v>105</v>
      </c>
      <c r="C135" s="20"/>
      <c r="D135" s="10"/>
      <c r="E135" s="37"/>
      <c r="F135" s="17"/>
      <c r="G135" s="18"/>
    </row>
    <row r="136" spans="1:7" ht="17.100000000000001" customHeight="1" x14ac:dyDescent="0.2">
      <c r="A136" s="21"/>
      <c r="B136" s="21" t="s">
        <v>201</v>
      </c>
      <c r="C136" s="12">
        <v>0</v>
      </c>
      <c r="D136" s="9">
        <f t="shared" ref="D136:D145" si="18">SUM(F136:G136)</f>
        <v>1</v>
      </c>
      <c r="E136" s="38" t="s">
        <v>31</v>
      </c>
      <c r="F136" s="12">
        <v>0</v>
      </c>
      <c r="G136" s="23">
        <v>1</v>
      </c>
    </row>
    <row r="137" spans="1:7" ht="17.100000000000001" customHeight="1" x14ac:dyDescent="0.2">
      <c r="A137" s="21"/>
      <c r="B137" s="21" t="s">
        <v>131</v>
      </c>
      <c r="C137" s="20">
        <v>56</v>
      </c>
      <c r="D137" s="9">
        <f t="shared" si="18"/>
        <v>69</v>
      </c>
      <c r="E137" s="38">
        <f>(((D137/C137-1)*100))</f>
        <v>23.214285714285722</v>
      </c>
      <c r="F137" s="22">
        <v>50</v>
      </c>
      <c r="G137" s="23">
        <v>19</v>
      </c>
    </row>
    <row r="138" spans="1:7" ht="17.100000000000001" customHeight="1" x14ac:dyDescent="0.2">
      <c r="A138" s="21"/>
      <c r="B138" s="21" t="s">
        <v>132</v>
      </c>
      <c r="C138" s="20">
        <v>7</v>
      </c>
      <c r="D138" s="9">
        <f t="shared" si="18"/>
        <v>3</v>
      </c>
      <c r="E138" s="38">
        <f>(((D138/C138-1)*100))</f>
        <v>-57.142857142857139</v>
      </c>
      <c r="F138" s="22">
        <v>1</v>
      </c>
      <c r="G138" s="23">
        <v>2</v>
      </c>
    </row>
    <row r="139" spans="1:7" ht="17.100000000000001" customHeight="1" x14ac:dyDescent="0.2">
      <c r="A139" s="21"/>
      <c r="B139" s="21" t="s">
        <v>133</v>
      </c>
      <c r="C139" s="20">
        <v>26</v>
      </c>
      <c r="D139" s="9">
        <f t="shared" si="18"/>
        <v>43</v>
      </c>
      <c r="E139" s="38">
        <f>(((D139/C139-1)*100))</f>
        <v>65.384615384615373</v>
      </c>
      <c r="F139" s="22">
        <v>38</v>
      </c>
      <c r="G139" s="24">
        <v>5</v>
      </c>
    </row>
    <row r="140" spans="1:7" ht="17.100000000000001" customHeight="1" x14ac:dyDescent="0.2">
      <c r="A140" s="21"/>
      <c r="B140" s="21" t="s">
        <v>134</v>
      </c>
      <c r="C140" s="20">
        <v>45</v>
      </c>
      <c r="D140" s="9">
        <f t="shared" si="18"/>
        <v>55</v>
      </c>
      <c r="E140" s="38">
        <f>(((D140/C140-1)*100))</f>
        <v>22.222222222222232</v>
      </c>
      <c r="F140" s="22">
        <v>28</v>
      </c>
      <c r="G140" s="24">
        <v>27</v>
      </c>
    </row>
    <row r="141" spans="1:7" ht="17.100000000000001" customHeight="1" x14ac:dyDescent="0.2">
      <c r="A141" s="21"/>
      <c r="B141" s="21" t="s">
        <v>135</v>
      </c>
      <c r="C141" s="12">
        <v>0</v>
      </c>
      <c r="D141" s="9">
        <f t="shared" si="18"/>
        <v>2</v>
      </c>
      <c r="E141" s="38" t="s">
        <v>31</v>
      </c>
      <c r="F141" s="22">
        <v>2</v>
      </c>
      <c r="G141" s="13">
        <v>0</v>
      </c>
    </row>
    <row r="142" spans="1:7" ht="17.100000000000001" customHeight="1" x14ac:dyDescent="0.2">
      <c r="B142" s="1" t="s">
        <v>136</v>
      </c>
      <c r="C142" s="20">
        <v>974</v>
      </c>
      <c r="D142" s="10">
        <f t="shared" si="18"/>
        <v>975</v>
      </c>
      <c r="E142" s="37">
        <f t="shared" ref="E142:E149" si="19">(((D142/C142-1)*100))</f>
        <v>0.10266940451746365</v>
      </c>
      <c r="F142" s="17">
        <v>643</v>
      </c>
      <c r="G142" s="16">
        <v>332</v>
      </c>
    </row>
    <row r="143" spans="1:7" ht="17.100000000000001" customHeight="1" x14ac:dyDescent="0.2">
      <c r="B143" s="1" t="s">
        <v>137</v>
      </c>
      <c r="C143" s="20">
        <v>86</v>
      </c>
      <c r="D143" s="10">
        <f t="shared" si="18"/>
        <v>83</v>
      </c>
      <c r="E143" s="37">
        <f t="shared" si="19"/>
        <v>-3.4883720930232509</v>
      </c>
      <c r="F143" s="17">
        <v>82</v>
      </c>
      <c r="G143" s="18">
        <v>1</v>
      </c>
    </row>
    <row r="144" spans="1:7" ht="17.100000000000001" customHeight="1" x14ac:dyDescent="0.2">
      <c r="B144" s="1" t="s">
        <v>138</v>
      </c>
      <c r="C144" s="20">
        <v>2</v>
      </c>
      <c r="D144" s="10">
        <f t="shared" si="18"/>
        <v>3</v>
      </c>
      <c r="E144" s="37">
        <f t="shared" si="19"/>
        <v>50</v>
      </c>
      <c r="F144" s="17">
        <v>1</v>
      </c>
      <c r="G144" s="18">
        <v>2</v>
      </c>
    </row>
    <row r="145" spans="1:7" ht="17.100000000000001" customHeight="1" x14ac:dyDescent="0.2">
      <c r="B145" s="1" t="s">
        <v>139</v>
      </c>
      <c r="C145" s="20">
        <v>37</v>
      </c>
      <c r="D145" s="10">
        <f t="shared" si="18"/>
        <v>87</v>
      </c>
      <c r="E145" s="37">
        <f t="shared" si="19"/>
        <v>135.13513513513513</v>
      </c>
      <c r="F145" s="17">
        <v>63</v>
      </c>
      <c r="G145" s="18">
        <v>24</v>
      </c>
    </row>
    <row r="146" spans="1:7" ht="21.95" customHeight="1" x14ac:dyDescent="0.2">
      <c r="A146" s="1" t="s">
        <v>140</v>
      </c>
      <c r="C146" s="9">
        <f>SUM(C147:C192)</f>
        <v>547</v>
      </c>
      <c r="D146" s="10">
        <f>SUM(D147:D192)</f>
        <v>606</v>
      </c>
      <c r="E146" s="37">
        <f t="shared" si="19"/>
        <v>10.786106032906773</v>
      </c>
      <c r="F146" s="14">
        <f>SUM(F147:F192)</f>
        <v>453</v>
      </c>
      <c r="G146" s="15">
        <f>SUM(G147:G192)</f>
        <v>153</v>
      </c>
    </row>
    <row r="147" spans="1:7" ht="17.100000000000001" customHeight="1" x14ac:dyDescent="0.2">
      <c r="B147" s="21" t="s">
        <v>141</v>
      </c>
      <c r="C147" s="20">
        <v>16</v>
      </c>
      <c r="D147" s="10">
        <f t="shared" ref="D147:D157" si="20">SUM(F147:G147)</f>
        <v>14</v>
      </c>
      <c r="E147" s="37">
        <f t="shared" si="19"/>
        <v>-12.5</v>
      </c>
      <c r="F147" s="7">
        <v>8</v>
      </c>
      <c r="G147" s="1">
        <v>6</v>
      </c>
    </row>
    <row r="148" spans="1:7" ht="17.100000000000001" customHeight="1" x14ac:dyDescent="0.2">
      <c r="B148" s="1" t="s">
        <v>142</v>
      </c>
      <c r="C148" s="20">
        <v>9</v>
      </c>
      <c r="D148" s="10">
        <f t="shared" si="20"/>
        <v>28</v>
      </c>
      <c r="E148" s="37">
        <f t="shared" si="19"/>
        <v>211.11111111111111</v>
      </c>
      <c r="F148" s="7">
        <v>25</v>
      </c>
      <c r="G148" s="1">
        <v>3</v>
      </c>
    </row>
    <row r="149" spans="1:7" ht="17.100000000000001" customHeight="1" x14ac:dyDescent="0.2">
      <c r="B149" s="1" t="s">
        <v>143</v>
      </c>
      <c r="C149" s="20">
        <v>1</v>
      </c>
      <c r="D149" s="10">
        <f t="shared" si="20"/>
        <v>0</v>
      </c>
      <c r="E149" s="37">
        <f t="shared" si="19"/>
        <v>-100</v>
      </c>
      <c r="F149" s="12">
        <v>0</v>
      </c>
      <c r="G149" s="13">
        <v>0</v>
      </c>
    </row>
    <row r="150" spans="1:7" ht="17.100000000000001" customHeight="1" x14ac:dyDescent="0.2">
      <c r="B150" s="1" t="s">
        <v>144</v>
      </c>
      <c r="C150" s="20">
        <v>0</v>
      </c>
      <c r="D150" s="10">
        <f t="shared" si="20"/>
        <v>6</v>
      </c>
      <c r="E150" s="37" t="s">
        <v>31</v>
      </c>
      <c r="F150" s="7">
        <v>3</v>
      </c>
      <c r="G150" s="1">
        <v>3</v>
      </c>
    </row>
    <row r="151" spans="1:7" ht="17.100000000000001" customHeight="1" x14ac:dyDescent="0.2">
      <c r="B151" s="1" t="s">
        <v>145</v>
      </c>
      <c r="C151" s="20">
        <v>0</v>
      </c>
      <c r="D151" s="10">
        <f t="shared" si="20"/>
        <v>1</v>
      </c>
      <c r="E151" s="37" t="s">
        <v>31</v>
      </c>
      <c r="F151" s="12">
        <v>0</v>
      </c>
      <c r="G151" s="1">
        <v>1</v>
      </c>
    </row>
    <row r="152" spans="1:7" ht="17.100000000000001" customHeight="1" x14ac:dyDescent="0.2">
      <c r="B152" s="1" t="s">
        <v>146</v>
      </c>
      <c r="C152" s="20">
        <v>1</v>
      </c>
      <c r="D152" s="10">
        <f t="shared" si="20"/>
        <v>3</v>
      </c>
      <c r="E152" s="37">
        <f>(((D152/C152-1)*100))</f>
        <v>200</v>
      </c>
      <c r="F152" s="7">
        <v>1</v>
      </c>
      <c r="G152" s="1">
        <v>2</v>
      </c>
    </row>
    <row r="153" spans="1:7" ht="17.100000000000001" customHeight="1" x14ac:dyDescent="0.2">
      <c r="B153" s="1" t="s">
        <v>147</v>
      </c>
      <c r="C153" s="20">
        <v>2</v>
      </c>
      <c r="D153" s="10">
        <f t="shared" si="20"/>
        <v>11</v>
      </c>
      <c r="E153" s="37">
        <f>(((D153/C153-1)*100))</f>
        <v>450</v>
      </c>
      <c r="F153" s="7">
        <v>10</v>
      </c>
      <c r="G153" s="1">
        <v>1</v>
      </c>
    </row>
    <row r="154" spans="1:7" ht="17.100000000000001" customHeight="1" x14ac:dyDescent="0.2">
      <c r="B154" s="1" t="s">
        <v>148</v>
      </c>
      <c r="C154" s="20">
        <v>2</v>
      </c>
      <c r="D154" s="10">
        <f t="shared" si="20"/>
        <v>5</v>
      </c>
      <c r="E154" s="37">
        <f>(((D154/C154-1)*100))</f>
        <v>150</v>
      </c>
      <c r="F154" s="7">
        <v>2</v>
      </c>
      <c r="G154" s="1">
        <v>3</v>
      </c>
    </row>
    <row r="155" spans="1:7" ht="17.100000000000001" customHeight="1" x14ac:dyDescent="0.2">
      <c r="B155" s="1" t="s">
        <v>149</v>
      </c>
      <c r="C155" s="20">
        <v>0</v>
      </c>
      <c r="D155" s="10">
        <f t="shared" si="20"/>
        <v>1</v>
      </c>
      <c r="E155" s="37" t="s">
        <v>31</v>
      </c>
      <c r="F155" s="7">
        <v>1</v>
      </c>
      <c r="G155" s="13">
        <v>0</v>
      </c>
    </row>
    <row r="156" spans="1:7" ht="17.100000000000001" customHeight="1" x14ac:dyDescent="0.2">
      <c r="B156" s="1" t="s">
        <v>150</v>
      </c>
      <c r="C156" s="20">
        <v>1</v>
      </c>
      <c r="D156" s="10">
        <f t="shared" si="20"/>
        <v>5</v>
      </c>
      <c r="E156" s="37">
        <f>(((D156/C156-1)*100))</f>
        <v>400</v>
      </c>
      <c r="F156" s="7">
        <v>2</v>
      </c>
      <c r="G156" s="1">
        <v>3</v>
      </c>
    </row>
    <row r="157" spans="1:7" ht="17.100000000000001" customHeight="1" x14ac:dyDescent="0.2">
      <c r="B157" s="1" t="s">
        <v>151</v>
      </c>
      <c r="C157" s="20">
        <v>2</v>
      </c>
      <c r="D157" s="10">
        <f t="shared" si="20"/>
        <v>0</v>
      </c>
      <c r="E157" s="37">
        <f>(((D157/C157-1)*100))</f>
        <v>-100</v>
      </c>
      <c r="F157" s="12">
        <v>0</v>
      </c>
      <c r="G157" s="13">
        <v>0</v>
      </c>
    </row>
    <row r="158" spans="1:7" ht="17.100000000000001" customHeight="1" x14ac:dyDescent="0.2">
      <c r="B158" s="1" t="s">
        <v>152</v>
      </c>
      <c r="C158" s="20">
        <v>11</v>
      </c>
      <c r="D158" s="10">
        <f t="shared" ref="D158:D164" si="21">SUM(F158:G158)</f>
        <v>14</v>
      </c>
      <c r="E158" s="37">
        <f>(((D158/C158-1)*100))</f>
        <v>27.27272727272727</v>
      </c>
      <c r="F158" s="7">
        <v>12</v>
      </c>
      <c r="G158" s="1">
        <v>2</v>
      </c>
    </row>
    <row r="159" spans="1:7" ht="17.100000000000001" customHeight="1" x14ac:dyDescent="0.2">
      <c r="B159" s="1" t="s">
        <v>153</v>
      </c>
      <c r="C159" s="20">
        <v>1</v>
      </c>
      <c r="D159" s="10">
        <f t="shared" si="21"/>
        <v>1</v>
      </c>
      <c r="E159" s="51">
        <v>0</v>
      </c>
      <c r="F159" s="7">
        <v>1</v>
      </c>
      <c r="G159" s="13">
        <v>0</v>
      </c>
    </row>
    <row r="160" spans="1:7" ht="17.100000000000001" customHeight="1" x14ac:dyDescent="0.2">
      <c r="B160" s="1" t="s">
        <v>154</v>
      </c>
      <c r="C160" s="20">
        <v>12</v>
      </c>
      <c r="D160" s="10">
        <f t="shared" si="21"/>
        <v>14</v>
      </c>
      <c r="E160" s="37">
        <f>(((D160/C160-1)*100))</f>
        <v>16.666666666666675</v>
      </c>
      <c r="F160" s="7">
        <v>11</v>
      </c>
      <c r="G160" s="1">
        <v>3</v>
      </c>
    </row>
    <row r="161" spans="1:7" ht="17.100000000000001" customHeight="1" x14ac:dyDescent="0.2">
      <c r="B161" s="1" t="s">
        <v>155</v>
      </c>
      <c r="C161" s="20">
        <v>1</v>
      </c>
      <c r="D161" s="10">
        <f>SUM(F161:G161)</f>
        <v>2</v>
      </c>
      <c r="E161" s="37">
        <f>(((D161/C161-1)*100))</f>
        <v>100</v>
      </c>
      <c r="F161" s="7">
        <v>2</v>
      </c>
      <c r="G161" s="13">
        <v>0</v>
      </c>
    </row>
    <row r="162" spans="1:7" ht="17.100000000000001" customHeight="1" x14ac:dyDescent="0.2">
      <c r="B162" s="1" t="s">
        <v>156</v>
      </c>
      <c r="C162" s="20">
        <v>1</v>
      </c>
      <c r="D162" s="10">
        <f>SUM(F162:G162)</f>
        <v>1</v>
      </c>
      <c r="E162" s="51">
        <v>0</v>
      </c>
      <c r="F162" s="7">
        <v>1</v>
      </c>
      <c r="G162" s="13">
        <v>0</v>
      </c>
    </row>
    <row r="163" spans="1:7" ht="17.100000000000001" customHeight="1" x14ac:dyDescent="0.2">
      <c r="B163" s="1" t="s">
        <v>157</v>
      </c>
      <c r="C163" s="20">
        <v>14</v>
      </c>
      <c r="D163" s="10">
        <f>SUM(F163:G163)</f>
        <v>0</v>
      </c>
      <c r="E163" s="37">
        <f>(((D163/C163-1)*100))</f>
        <v>-100</v>
      </c>
      <c r="F163" s="12">
        <v>0</v>
      </c>
      <c r="G163" s="13">
        <v>0</v>
      </c>
    </row>
    <row r="164" spans="1:7" ht="17.100000000000001" customHeight="1" x14ac:dyDescent="0.2">
      <c r="B164" s="1" t="s">
        <v>158</v>
      </c>
      <c r="C164" s="20">
        <v>3</v>
      </c>
      <c r="D164" s="10">
        <f t="shared" si="21"/>
        <v>17</v>
      </c>
      <c r="E164" s="37">
        <f>(((D164/C164-1)*100))</f>
        <v>466.66666666666669</v>
      </c>
      <c r="F164" s="7">
        <v>8</v>
      </c>
      <c r="G164" s="1">
        <v>9</v>
      </c>
    </row>
    <row r="165" spans="1:7" ht="17.100000000000001" customHeight="1" x14ac:dyDescent="0.2">
      <c r="B165" s="1" t="s">
        <v>202</v>
      </c>
      <c r="C165" s="20">
        <v>1</v>
      </c>
      <c r="D165" s="10">
        <f>SUM(F165:G165)</f>
        <v>0</v>
      </c>
      <c r="E165" s="37">
        <f t="shared" ref="E165:E190" si="22">(((D165/C165-1)*100))</f>
        <v>-100</v>
      </c>
      <c r="F165" s="12">
        <v>0</v>
      </c>
      <c r="G165" s="13">
        <v>0</v>
      </c>
    </row>
    <row r="166" spans="1:7" ht="21.95" customHeight="1" x14ac:dyDescent="0.2">
      <c r="A166" s="1" t="s">
        <v>167</v>
      </c>
      <c r="C166" s="20"/>
      <c r="D166" s="10"/>
      <c r="E166" s="37"/>
      <c r="F166" s="7"/>
    </row>
    <row r="167" spans="1:7" ht="17.100000000000001" customHeight="1" x14ac:dyDescent="0.2">
      <c r="B167" s="1" t="s">
        <v>159</v>
      </c>
      <c r="C167" s="20">
        <v>0</v>
      </c>
      <c r="D167" s="10">
        <f t="shared" ref="D167:D192" si="23">SUM(F167:G167)</f>
        <v>3</v>
      </c>
      <c r="E167" s="37" t="s">
        <v>31</v>
      </c>
      <c r="F167" s="7">
        <v>3</v>
      </c>
      <c r="G167" s="13">
        <v>0</v>
      </c>
    </row>
    <row r="168" spans="1:7" ht="17.100000000000001" customHeight="1" x14ac:dyDescent="0.2">
      <c r="B168" s="1" t="s">
        <v>160</v>
      </c>
      <c r="C168" s="20">
        <v>1</v>
      </c>
      <c r="D168" s="10">
        <f t="shared" si="23"/>
        <v>2</v>
      </c>
      <c r="E168" s="37">
        <f>(((D168/C168-1)*100))</f>
        <v>100</v>
      </c>
      <c r="F168" s="7">
        <v>2</v>
      </c>
      <c r="G168" s="13">
        <v>0</v>
      </c>
    </row>
    <row r="169" spans="1:7" ht="17.100000000000001" customHeight="1" x14ac:dyDescent="0.2">
      <c r="B169" s="1" t="s">
        <v>161</v>
      </c>
      <c r="C169" s="20">
        <v>1</v>
      </c>
      <c r="D169" s="10">
        <f t="shared" si="23"/>
        <v>1</v>
      </c>
      <c r="E169" s="51">
        <v>0</v>
      </c>
      <c r="F169" s="12">
        <v>0</v>
      </c>
      <c r="G169" s="1">
        <v>1</v>
      </c>
    </row>
    <row r="170" spans="1:7" ht="17.100000000000001" customHeight="1" x14ac:dyDescent="0.2">
      <c r="B170" s="1" t="s">
        <v>162</v>
      </c>
      <c r="C170" s="20">
        <v>3</v>
      </c>
      <c r="D170" s="10">
        <f t="shared" si="23"/>
        <v>0</v>
      </c>
      <c r="E170" s="37">
        <f t="shared" si="22"/>
        <v>-100</v>
      </c>
      <c r="F170" s="12">
        <v>0</v>
      </c>
      <c r="G170" s="13">
        <v>0</v>
      </c>
    </row>
    <row r="171" spans="1:7" ht="17.100000000000001" customHeight="1" x14ac:dyDescent="0.2">
      <c r="B171" s="1" t="s">
        <v>163</v>
      </c>
      <c r="C171" s="20">
        <v>17</v>
      </c>
      <c r="D171" s="10">
        <f t="shared" si="23"/>
        <v>13</v>
      </c>
      <c r="E171" s="37">
        <f>(((D171/C171-1)*100))</f>
        <v>-23.529411764705888</v>
      </c>
      <c r="F171" s="7">
        <v>9</v>
      </c>
      <c r="G171" s="1">
        <v>4</v>
      </c>
    </row>
    <row r="172" spans="1:7" ht="17.100000000000001" customHeight="1" x14ac:dyDescent="0.2">
      <c r="B172" s="1" t="s">
        <v>164</v>
      </c>
      <c r="C172" s="20">
        <v>4</v>
      </c>
      <c r="D172" s="10">
        <f t="shared" si="23"/>
        <v>5</v>
      </c>
      <c r="E172" s="37">
        <f>(((D172/C172-1)*100))</f>
        <v>25</v>
      </c>
      <c r="F172" s="7">
        <v>3</v>
      </c>
      <c r="G172" s="1">
        <v>2</v>
      </c>
    </row>
    <row r="173" spans="1:7" ht="17.100000000000001" customHeight="1" x14ac:dyDescent="0.2">
      <c r="B173" s="1" t="s">
        <v>195</v>
      </c>
      <c r="C173" s="20">
        <v>1</v>
      </c>
      <c r="D173" s="10">
        <f t="shared" si="23"/>
        <v>1</v>
      </c>
      <c r="E173" s="51">
        <v>0</v>
      </c>
      <c r="F173" s="7">
        <v>1</v>
      </c>
      <c r="G173" s="13">
        <v>0</v>
      </c>
    </row>
    <row r="174" spans="1:7" ht="17.100000000000001" customHeight="1" x14ac:dyDescent="0.2">
      <c r="B174" s="1" t="s">
        <v>165</v>
      </c>
      <c r="C174" s="20">
        <v>2</v>
      </c>
      <c r="D174" s="10">
        <f t="shared" si="23"/>
        <v>1</v>
      </c>
      <c r="E174" s="37">
        <f>(((D174/C174-1)*100))</f>
        <v>-50</v>
      </c>
      <c r="F174" s="12">
        <v>0</v>
      </c>
      <c r="G174" s="1">
        <v>1</v>
      </c>
    </row>
    <row r="175" spans="1:7" ht="17.100000000000001" customHeight="1" x14ac:dyDescent="0.2">
      <c r="B175" s="25" t="s">
        <v>166</v>
      </c>
      <c r="C175" s="20">
        <v>2</v>
      </c>
      <c r="D175" s="10">
        <f t="shared" si="23"/>
        <v>2</v>
      </c>
      <c r="E175" s="51">
        <v>0</v>
      </c>
      <c r="F175" s="7">
        <v>2</v>
      </c>
      <c r="G175" s="13">
        <v>0</v>
      </c>
    </row>
    <row r="176" spans="1:7" ht="17.100000000000001" customHeight="1" x14ac:dyDescent="0.2">
      <c r="B176" s="1" t="s">
        <v>168</v>
      </c>
      <c r="C176" s="20">
        <v>31</v>
      </c>
      <c r="D176" s="10">
        <f t="shared" si="23"/>
        <v>33</v>
      </c>
      <c r="E176" s="37">
        <f>(((D176/C176-1)*100))</f>
        <v>6.4516129032258007</v>
      </c>
      <c r="F176" s="7">
        <v>20</v>
      </c>
      <c r="G176" s="1">
        <v>13</v>
      </c>
    </row>
    <row r="177" spans="1:7" ht="17.100000000000001" customHeight="1" x14ac:dyDescent="0.2">
      <c r="B177" s="1" t="s">
        <v>169</v>
      </c>
      <c r="C177" s="20">
        <v>21</v>
      </c>
      <c r="D177" s="10">
        <f t="shared" si="23"/>
        <v>23</v>
      </c>
      <c r="E177" s="37">
        <f>(((D177/C177-1)*100))</f>
        <v>9.5238095238095344</v>
      </c>
      <c r="F177" s="7">
        <v>16</v>
      </c>
      <c r="G177" s="1">
        <v>7</v>
      </c>
    </row>
    <row r="178" spans="1:7" ht="17.100000000000001" customHeight="1" x14ac:dyDescent="0.2">
      <c r="B178" s="1" t="s">
        <v>170</v>
      </c>
      <c r="C178" s="20">
        <v>32</v>
      </c>
      <c r="D178" s="10">
        <f t="shared" si="23"/>
        <v>8</v>
      </c>
      <c r="E178" s="37">
        <f>(((D178/C178-1)*100))</f>
        <v>-75</v>
      </c>
      <c r="F178" s="7">
        <v>8</v>
      </c>
      <c r="G178" s="16">
        <v>0</v>
      </c>
    </row>
    <row r="179" spans="1:7" ht="17.100000000000001" customHeight="1" x14ac:dyDescent="0.2">
      <c r="B179" s="1" t="s">
        <v>171</v>
      </c>
      <c r="C179" s="20">
        <v>325</v>
      </c>
      <c r="D179" s="10">
        <f t="shared" si="23"/>
        <v>348</v>
      </c>
      <c r="E179" s="37">
        <f>(((D179/C179-1)*100))</f>
        <v>7.0769230769230695</v>
      </c>
      <c r="F179" s="7">
        <v>268</v>
      </c>
      <c r="G179" s="1">
        <v>80</v>
      </c>
    </row>
    <row r="180" spans="1:7" ht="17.100000000000001" customHeight="1" x14ac:dyDescent="0.2">
      <c r="B180" s="1" t="s">
        <v>172</v>
      </c>
      <c r="C180" s="20">
        <v>1</v>
      </c>
      <c r="D180" s="10">
        <f t="shared" si="23"/>
        <v>0</v>
      </c>
      <c r="E180" s="37">
        <f t="shared" si="22"/>
        <v>-100</v>
      </c>
      <c r="F180" s="12">
        <v>0</v>
      </c>
      <c r="G180" s="13">
        <v>0</v>
      </c>
    </row>
    <row r="181" spans="1:7" ht="17.100000000000001" customHeight="1" x14ac:dyDescent="0.2">
      <c r="B181" s="25" t="s">
        <v>173</v>
      </c>
      <c r="C181" s="20">
        <v>1</v>
      </c>
      <c r="D181" s="10">
        <f t="shared" si="23"/>
        <v>3</v>
      </c>
      <c r="E181" s="37">
        <f>(((D181/C181-1)*100))</f>
        <v>200</v>
      </c>
      <c r="F181" s="7">
        <v>2</v>
      </c>
      <c r="G181" s="1">
        <v>1</v>
      </c>
    </row>
    <row r="182" spans="1:7" ht="17.100000000000001" customHeight="1" x14ac:dyDescent="0.2">
      <c r="B182" s="1" t="s">
        <v>174</v>
      </c>
      <c r="C182" s="39">
        <v>0</v>
      </c>
      <c r="D182" s="10">
        <f t="shared" si="23"/>
        <v>1</v>
      </c>
      <c r="E182" s="37" t="s">
        <v>31</v>
      </c>
      <c r="F182" s="7">
        <v>1</v>
      </c>
      <c r="G182" s="13">
        <v>0</v>
      </c>
    </row>
    <row r="183" spans="1:7" ht="17.100000000000001" customHeight="1" x14ac:dyDescent="0.2">
      <c r="B183" s="1" t="s">
        <v>175</v>
      </c>
      <c r="C183" s="20">
        <v>0</v>
      </c>
      <c r="D183" s="10">
        <f t="shared" si="23"/>
        <v>1</v>
      </c>
      <c r="E183" s="37" t="s">
        <v>31</v>
      </c>
      <c r="F183" s="12">
        <v>0</v>
      </c>
      <c r="G183" s="1">
        <v>1</v>
      </c>
    </row>
    <row r="184" spans="1:7" ht="17.100000000000001" customHeight="1" x14ac:dyDescent="0.2">
      <c r="B184" s="1" t="s">
        <v>176</v>
      </c>
      <c r="C184" s="20">
        <v>1</v>
      </c>
      <c r="D184" s="10">
        <f t="shared" si="23"/>
        <v>1</v>
      </c>
      <c r="E184" s="51">
        <f>SUM(G184:G184)</f>
        <v>0</v>
      </c>
      <c r="F184" s="7">
        <v>1</v>
      </c>
      <c r="G184" s="13">
        <v>0</v>
      </c>
    </row>
    <row r="185" spans="1:7" ht="17.100000000000001" customHeight="1" x14ac:dyDescent="0.2">
      <c r="B185" s="1" t="s">
        <v>177</v>
      </c>
      <c r="C185" s="20">
        <v>1</v>
      </c>
      <c r="D185" s="10">
        <f t="shared" si="23"/>
        <v>0</v>
      </c>
      <c r="E185" s="37">
        <f t="shared" si="22"/>
        <v>-100</v>
      </c>
      <c r="F185" s="12">
        <v>0</v>
      </c>
      <c r="G185" s="13">
        <v>0</v>
      </c>
    </row>
    <row r="186" spans="1:7" ht="17.100000000000001" customHeight="1" x14ac:dyDescent="0.2">
      <c r="B186" s="1" t="s">
        <v>203</v>
      </c>
      <c r="C186" s="20">
        <v>1</v>
      </c>
      <c r="D186" s="10">
        <f t="shared" si="23"/>
        <v>0</v>
      </c>
      <c r="E186" s="37">
        <f t="shared" si="22"/>
        <v>-100</v>
      </c>
      <c r="F186" s="12">
        <v>0</v>
      </c>
      <c r="G186" s="13">
        <v>0</v>
      </c>
    </row>
    <row r="187" spans="1:7" ht="17.100000000000001" customHeight="1" x14ac:dyDescent="0.2">
      <c r="B187" s="1" t="s">
        <v>178</v>
      </c>
      <c r="C187" s="20">
        <v>1</v>
      </c>
      <c r="D187" s="10">
        <f t="shared" si="23"/>
        <v>2</v>
      </c>
      <c r="E187" s="37">
        <f>(((D187/C187-1)*100))</f>
        <v>100</v>
      </c>
      <c r="F187" s="17">
        <v>1</v>
      </c>
      <c r="G187" s="16">
        <v>1</v>
      </c>
    </row>
    <row r="188" spans="1:7" ht="17.100000000000001" customHeight="1" x14ac:dyDescent="0.2">
      <c r="B188" s="1" t="s">
        <v>179</v>
      </c>
      <c r="C188" s="20">
        <v>14</v>
      </c>
      <c r="D188" s="10">
        <f t="shared" si="23"/>
        <v>16</v>
      </c>
      <c r="E188" s="37">
        <f>(((D188/C188-1)*100))</f>
        <v>14.285714285714279</v>
      </c>
      <c r="F188" s="17">
        <v>16</v>
      </c>
      <c r="G188" s="13">
        <v>0</v>
      </c>
    </row>
    <row r="189" spans="1:7" ht="17.100000000000001" customHeight="1" x14ac:dyDescent="0.2">
      <c r="B189" s="1" t="s">
        <v>180</v>
      </c>
      <c r="C189" s="20">
        <v>3</v>
      </c>
      <c r="D189" s="10">
        <f t="shared" si="23"/>
        <v>5</v>
      </c>
      <c r="E189" s="37">
        <f>(((D189/C189-1)*100))</f>
        <v>66.666666666666671</v>
      </c>
      <c r="F189" s="17">
        <v>1</v>
      </c>
      <c r="G189" s="16">
        <v>4</v>
      </c>
    </row>
    <row r="190" spans="1:7" ht="17.100000000000001" customHeight="1" x14ac:dyDescent="0.2">
      <c r="B190" s="1" t="s">
        <v>181</v>
      </c>
      <c r="C190" s="20">
        <v>3</v>
      </c>
      <c r="D190" s="10">
        <f t="shared" si="23"/>
        <v>0</v>
      </c>
      <c r="E190" s="37">
        <f t="shared" si="22"/>
        <v>-100</v>
      </c>
      <c r="F190" s="12">
        <v>0</v>
      </c>
      <c r="G190" s="13">
        <v>0</v>
      </c>
    </row>
    <row r="191" spans="1:7" ht="17.100000000000001" customHeight="1" x14ac:dyDescent="0.2">
      <c r="B191" s="1" t="s">
        <v>182</v>
      </c>
      <c r="C191" s="20">
        <v>3</v>
      </c>
      <c r="D191" s="10">
        <f t="shared" si="23"/>
        <v>3</v>
      </c>
      <c r="E191" s="51">
        <f>SUM(G191:G191)</f>
        <v>0</v>
      </c>
      <c r="F191" s="17">
        <v>3</v>
      </c>
      <c r="G191" s="13">
        <v>0</v>
      </c>
    </row>
    <row r="192" spans="1:7" s="5" customFormat="1" ht="17.100000000000001" customHeight="1" x14ac:dyDescent="0.2">
      <c r="A192" s="1"/>
      <c r="B192" s="1" t="s">
        <v>183</v>
      </c>
      <c r="C192" s="20">
        <v>0</v>
      </c>
      <c r="D192" s="10">
        <f t="shared" si="23"/>
        <v>11</v>
      </c>
      <c r="E192" s="37" t="s">
        <v>31</v>
      </c>
      <c r="F192" s="17">
        <v>9</v>
      </c>
      <c r="G192" s="16">
        <v>2</v>
      </c>
    </row>
    <row r="193" spans="1:7" s="5" customFormat="1" ht="21.95" customHeight="1" x14ac:dyDescent="0.2">
      <c r="A193" s="1" t="s">
        <v>184</v>
      </c>
      <c r="B193" s="1"/>
      <c r="C193" s="9">
        <f>SUM(C194:C202)</f>
        <v>466</v>
      </c>
      <c r="D193" s="9">
        <f>SUM(D194:D202)</f>
        <v>414</v>
      </c>
      <c r="E193" s="37">
        <f>(((D193/C193-1)*100))</f>
        <v>-11.158798283261806</v>
      </c>
      <c r="F193" s="14">
        <f>SUM(F194:F202)</f>
        <v>252</v>
      </c>
      <c r="G193" s="15">
        <f>SUM(G194:G202)</f>
        <v>162</v>
      </c>
    </row>
    <row r="194" spans="1:7" s="5" customFormat="1" ht="17.100000000000001" customHeight="1" x14ac:dyDescent="0.2">
      <c r="A194" s="1"/>
      <c r="B194" s="1" t="s">
        <v>185</v>
      </c>
      <c r="C194" s="20">
        <v>364</v>
      </c>
      <c r="D194" s="10">
        <f>SUM(F194:G194)</f>
        <v>321</v>
      </c>
      <c r="E194" s="37">
        <f>(((D194/C194-1)*100))</f>
        <v>-11.813186813186816</v>
      </c>
      <c r="F194" s="17">
        <v>195</v>
      </c>
      <c r="G194" s="16">
        <v>126</v>
      </c>
    </row>
    <row r="195" spans="1:7" s="5" customFormat="1" ht="17.100000000000001" customHeight="1" x14ac:dyDescent="0.2">
      <c r="A195" s="1"/>
      <c r="B195" s="1" t="s">
        <v>197</v>
      </c>
      <c r="C195" s="20">
        <v>2</v>
      </c>
      <c r="D195" s="10">
        <f>SUM(F195:G195)</f>
        <v>1</v>
      </c>
      <c r="E195" s="37">
        <f>(((D195/C195-1)*100))</f>
        <v>-50</v>
      </c>
      <c r="F195" s="17">
        <v>1</v>
      </c>
      <c r="G195" s="13">
        <v>0</v>
      </c>
    </row>
    <row r="196" spans="1:7" s="5" customFormat="1" ht="17.100000000000001" customHeight="1" x14ac:dyDescent="0.2">
      <c r="A196" s="1"/>
      <c r="B196" s="1" t="s">
        <v>198</v>
      </c>
      <c r="C196" s="12">
        <v>0</v>
      </c>
      <c r="D196" s="10">
        <f>SUM(F196:G196)</f>
        <v>1</v>
      </c>
      <c r="E196" s="37" t="s">
        <v>31</v>
      </c>
      <c r="F196" s="12">
        <v>0</v>
      </c>
      <c r="G196" s="16">
        <v>1</v>
      </c>
    </row>
    <row r="197" spans="1:7" s="5" customFormat="1" ht="21.95" customHeight="1" x14ac:dyDescent="0.2">
      <c r="A197" s="1" t="s">
        <v>206</v>
      </c>
      <c r="B197" s="1"/>
      <c r="C197" s="9"/>
      <c r="D197" s="9"/>
      <c r="E197" s="37"/>
      <c r="F197" s="14"/>
      <c r="G197" s="15"/>
    </row>
    <row r="198" spans="1:7" s="5" customFormat="1" ht="17.100000000000001" customHeight="1" x14ac:dyDescent="0.2">
      <c r="A198" s="1"/>
      <c r="B198" s="1" t="s">
        <v>199</v>
      </c>
      <c r="C198" s="12" t="s">
        <v>205</v>
      </c>
      <c r="D198" s="10">
        <f>SUM(F198:G198)</f>
        <v>3</v>
      </c>
      <c r="E198" s="37" t="s">
        <v>31</v>
      </c>
      <c r="F198" s="17">
        <v>2</v>
      </c>
      <c r="G198" s="16">
        <v>1</v>
      </c>
    </row>
    <row r="199" spans="1:7" s="5" customFormat="1" ht="17.100000000000001" customHeight="1" x14ac:dyDescent="0.2">
      <c r="A199" s="1"/>
      <c r="B199" s="1" t="s">
        <v>200</v>
      </c>
      <c r="C199" s="20">
        <v>0</v>
      </c>
      <c r="D199" s="10">
        <f>SUM(F199:G199)</f>
        <v>2</v>
      </c>
      <c r="E199" s="37" t="s">
        <v>31</v>
      </c>
      <c r="F199" s="17">
        <v>1</v>
      </c>
      <c r="G199" s="16">
        <v>1</v>
      </c>
    </row>
    <row r="200" spans="1:7" s="5" customFormat="1" ht="17.100000000000001" customHeight="1" x14ac:dyDescent="0.2">
      <c r="A200" s="1"/>
      <c r="B200" s="1" t="s">
        <v>186</v>
      </c>
      <c r="C200" s="20">
        <v>99</v>
      </c>
      <c r="D200" s="10">
        <f>SUM(F200:G200)</f>
        <v>80</v>
      </c>
      <c r="E200" s="37">
        <f>(((D200/C200-1)*100))</f>
        <v>-19.191919191919194</v>
      </c>
      <c r="F200" s="17">
        <v>48</v>
      </c>
      <c r="G200" s="16">
        <v>32</v>
      </c>
    </row>
    <row r="201" spans="1:7" s="5" customFormat="1" ht="17.100000000000001" customHeight="1" x14ac:dyDescent="0.2">
      <c r="A201" s="1"/>
      <c r="B201" s="1" t="s">
        <v>204</v>
      </c>
      <c r="C201" s="20">
        <v>1</v>
      </c>
      <c r="D201" s="10">
        <f>SUM(F201:G201)</f>
        <v>0</v>
      </c>
      <c r="E201" s="37">
        <f t="shared" ref="E201" si="24">(((D201/C201-1)*100))</f>
        <v>-100</v>
      </c>
      <c r="F201" s="17">
        <v>0</v>
      </c>
      <c r="G201" s="16">
        <v>0</v>
      </c>
    </row>
    <row r="202" spans="1:7" s="5" customFormat="1" ht="17.100000000000001" customHeight="1" x14ac:dyDescent="0.2">
      <c r="A202" s="1"/>
      <c r="B202" s="1" t="s">
        <v>187</v>
      </c>
      <c r="C202" s="20">
        <v>0</v>
      </c>
      <c r="D202" s="10">
        <f>SUM(F202:G202)</f>
        <v>6</v>
      </c>
      <c r="E202" s="37" t="s">
        <v>31</v>
      </c>
      <c r="F202" s="17">
        <v>5</v>
      </c>
      <c r="G202" s="16">
        <v>1</v>
      </c>
    </row>
    <row r="203" spans="1:7" s="21" customFormat="1" ht="12" customHeight="1" x14ac:dyDescent="0.2">
      <c r="A203" s="26"/>
      <c r="B203" s="26"/>
      <c r="C203" s="27"/>
      <c r="D203" s="27"/>
      <c r="E203" s="40"/>
      <c r="F203" s="27"/>
      <c r="G203" s="26"/>
    </row>
    <row r="204" spans="1:7" s="21" customFormat="1" ht="12" customHeight="1" x14ac:dyDescent="0.2">
      <c r="E204" s="28"/>
    </row>
    <row r="205" spans="1:7" s="8" customFormat="1" ht="15.95" customHeight="1" x14ac:dyDescent="0.2">
      <c r="A205" s="29" t="s">
        <v>188</v>
      </c>
      <c r="B205" s="29"/>
      <c r="C205" s="30"/>
      <c r="D205" s="30"/>
      <c r="E205" s="31"/>
      <c r="F205" s="30"/>
      <c r="G205" s="36"/>
    </row>
    <row r="206" spans="1:7" s="8" customFormat="1" ht="15.95" customHeight="1" x14ac:dyDescent="0.2">
      <c r="A206" s="32" t="s">
        <v>189</v>
      </c>
      <c r="B206" s="29"/>
      <c r="C206" s="30"/>
      <c r="D206" s="30"/>
      <c r="E206" s="31"/>
      <c r="F206" s="30"/>
      <c r="G206" s="36"/>
    </row>
    <row r="207" spans="1:7" s="8" customFormat="1" ht="15.95" customHeight="1" x14ac:dyDescent="0.2">
      <c r="A207" s="29" t="s">
        <v>190</v>
      </c>
      <c r="B207" s="29"/>
      <c r="C207" s="30"/>
      <c r="D207" s="30"/>
      <c r="E207" s="31"/>
      <c r="F207" s="30"/>
      <c r="G207" s="36"/>
    </row>
    <row r="208" spans="1:7" s="8" customFormat="1" ht="15.95" customHeight="1" x14ac:dyDescent="0.2">
      <c r="A208" s="29" t="s">
        <v>191</v>
      </c>
      <c r="B208" s="29"/>
      <c r="C208" s="30"/>
      <c r="D208" s="30"/>
      <c r="E208" s="33"/>
      <c r="F208" s="1"/>
      <c r="G208" s="1"/>
    </row>
    <row r="209" spans="1:7" s="8" customFormat="1" ht="13.15" customHeight="1" x14ac:dyDescent="0.2">
      <c r="A209" s="1"/>
      <c r="B209" s="1"/>
      <c r="C209" s="21"/>
      <c r="D209" s="1"/>
      <c r="E209" s="34"/>
      <c r="F209" s="1"/>
      <c r="G209" s="1"/>
    </row>
    <row r="210" spans="1:7" s="8" customFormat="1" ht="13.15" customHeight="1" x14ac:dyDescent="0.2">
      <c r="A210" s="1"/>
      <c r="B210" s="1"/>
      <c r="C210" s="21"/>
      <c r="D210" s="1"/>
      <c r="E210" s="34"/>
      <c r="F210" s="1"/>
      <c r="G210" s="1"/>
    </row>
    <row r="211" spans="1:7" s="8" customFormat="1" ht="13.15" customHeight="1" x14ac:dyDescent="0.2">
      <c r="A211" s="1"/>
      <c r="B211" s="1"/>
      <c r="C211" s="21"/>
      <c r="D211" s="1"/>
      <c r="E211" s="34"/>
      <c r="F211" s="1"/>
      <c r="G211" s="1"/>
    </row>
    <row r="212" spans="1:7" s="8" customFormat="1" ht="13.15" customHeight="1" x14ac:dyDescent="0.2">
      <c r="A212" s="1"/>
      <c r="B212" s="1"/>
      <c r="C212" s="21"/>
      <c r="D212" s="1"/>
      <c r="E212" s="34"/>
      <c r="F212" s="1"/>
      <c r="G212" s="1"/>
    </row>
    <row r="213" spans="1:7" s="8" customFormat="1" ht="13.15" customHeight="1" x14ac:dyDescent="0.2">
      <c r="A213" s="1"/>
      <c r="B213" s="1"/>
      <c r="C213" s="21"/>
      <c r="D213" s="1"/>
      <c r="E213" s="34"/>
      <c r="F213" s="1"/>
      <c r="G213" s="1"/>
    </row>
    <row r="214" spans="1:7" s="8" customFormat="1" ht="13.15" customHeight="1" x14ac:dyDescent="0.2">
      <c r="A214" s="1"/>
      <c r="B214" s="1"/>
      <c r="C214" s="21"/>
      <c r="D214" s="1"/>
      <c r="E214" s="34"/>
      <c r="F214" s="1"/>
      <c r="G214" s="1"/>
    </row>
    <row r="215" spans="1:7" s="8" customFormat="1" ht="13.15" customHeight="1" x14ac:dyDescent="0.2">
      <c r="A215" s="1"/>
      <c r="B215" s="1"/>
      <c r="C215" s="21"/>
      <c r="D215" s="1"/>
      <c r="E215" s="34"/>
      <c r="F215" s="1"/>
      <c r="G215" s="1"/>
    </row>
    <row r="216" spans="1:7" s="8" customFormat="1" ht="13.15" customHeight="1" x14ac:dyDescent="0.2">
      <c r="A216" s="1"/>
      <c r="B216" s="1"/>
      <c r="C216" s="21"/>
      <c r="D216" s="1"/>
      <c r="E216" s="34"/>
      <c r="F216" s="1"/>
      <c r="G216" s="1"/>
    </row>
    <row r="217" spans="1:7" s="8" customFormat="1" ht="13.15" customHeight="1" x14ac:dyDescent="0.2">
      <c r="A217" s="1"/>
      <c r="B217" s="1"/>
      <c r="C217" s="21"/>
      <c r="D217" s="1"/>
      <c r="E217" s="34"/>
      <c r="F217" s="1"/>
      <c r="G217" s="1"/>
    </row>
    <row r="218" spans="1:7" s="8" customFormat="1" ht="13.15" customHeight="1" x14ac:dyDescent="0.2">
      <c r="A218" s="1"/>
      <c r="B218" s="1"/>
      <c r="C218" s="21"/>
      <c r="D218" s="1"/>
      <c r="E218" s="34"/>
      <c r="F218" s="1"/>
      <c r="G218" s="1"/>
    </row>
    <row r="219" spans="1:7" s="8" customFormat="1" ht="13.15" customHeight="1" x14ac:dyDescent="0.2">
      <c r="A219" s="1"/>
      <c r="B219" s="1"/>
      <c r="C219" s="21"/>
      <c r="D219" s="1"/>
      <c r="E219" s="34"/>
      <c r="F219" s="1"/>
      <c r="G219" s="1"/>
    </row>
    <row r="220" spans="1:7" s="8" customFormat="1" ht="13.15" customHeight="1" x14ac:dyDescent="0.2">
      <c r="A220" s="1"/>
      <c r="B220" s="1"/>
      <c r="C220" s="21"/>
      <c r="D220" s="1"/>
      <c r="E220" s="34"/>
      <c r="F220" s="1"/>
      <c r="G220" s="1"/>
    </row>
    <row r="221" spans="1:7" ht="13.15" customHeight="1" x14ac:dyDescent="0.2"/>
    <row r="222" spans="1:7" ht="13.15" customHeight="1" x14ac:dyDescent="0.2"/>
    <row r="223" spans="1:7" ht="13.15" customHeight="1" x14ac:dyDescent="0.2"/>
    <row r="224" spans="1:7" ht="13.15" customHeight="1" x14ac:dyDescent="0.2"/>
    <row r="225" ht="13.15" customHeight="1" x14ac:dyDescent="0.2"/>
    <row r="226" ht="13.15" customHeight="1" x14ac:dyDescent="0.2"/>
    <row r="227" ht="13.15" customHeight="1" x14ac:dyDescent="0.2"/>
    <row r="228" ht="13.15" customHeight="1" x14ac:dyDescent="0.2"/>
    <row r="229" ht="13.15" customHeight="1" x14ac:dyDescent="0.2"/>
    <row r="230" ht="13.15" customHeight="1" x14ac:dyDescent="0.2"/>
    <row r="231" ht="13.15" customHeight="1" x14ac:dyDescent="0.2"/>
    <row r="232" ht="13.15" customHeight="1" x14ac:dyDescent="0.2"/>
    <row r="233" ht="13.15" customHeight="1" x14ac:dyDescent="0.2"/>
    <row r="234" ht="13.15" customHeight="1" x14ac:dyDescent="0.2"/>
    <row r="235" ht="13.15" customHeight="1" x14ac:dyDescent="0.2"/>
    <row r="236" ht="13.15" customHeight="1" x14ac:dyDescent="0.2"/>
    <row r="237" ht="13.15" customHeight="1" x14ac:dyDescent="0.2"/>
    <row r="238" ht="13.15" customHeight="1" x14ac:dyDescent="0.2"/>
    <row r="239" ht="13.15" customHeight="1" x14ac:dyDescent="0.2"/>
    <row r="240" ht="13.15" customHeight="1" x14ac:dyDescent="0.2"/>
    <row r="241" ht="13.15" customHeight="1" x14ac:dyDescent="0.2"/>
    <row r="242" ht="13.15" customHeight="1" x14ac:dyDescent="0.2"/>
    <row r="243" ht="13.15" customHeight="1" x14ac:dyDescent="0.2"/>
    <row r="244" ht="13.15" customHeight="1" x14ac:dyDescent="0.2"/>
    <row r="245" ht="13.15" customHeight="1" x14ac:dyDescent="0.2"/>
    <row r="246" ht="13.15" customHeight="1" x14ac:dyDescent="0.2"/>
    <row r="247" ht="13.15" customHeight="1" x14ac:dyDescent="0.2"/>
    <row r="248" ht="13.15" customHeight="1" x14ac:dyDescent="0.2"/>
    <row r="249" ht="13.15" customHeight="1" x14ac:dyDescent="0.2"/>
    <row r="250" ht="13.15" customHeight="1" x14ac:dyDescent="0.2"/>
    <row r="251" ht="13.15" customHeight="1" x14ac:dyDescent="0.2"/>
    <row r="252" ht="13.15" customHeight="1" x14ac:dyDescent="0.2"/>
    <row r="253" ht="13.15" customHeight="1" x14ac:dyDescent="0.2"/>
    <row r="254" ht="13.15" customHeight="1" x14ac:dyDescent="0.2"/>
    <row r="255" ht="13.15" customHeight="1" x14ac:dyDescent="0.2"/>
    <row r="256" ht="13.15" customHeight="1" x14ac:dyDescent="0.2"/>
    <row r="257" ht="13.15" customHeight="1" x14ac:dyDescent="0.2"/>
    <row r="258" ht="13.15" customHeight="1" x14ac:dyDescent="0.2"/>
    <row r="259" ht="13.15" customHeight="1" x14ac:dyDescent="0.2"/>
    <row r="260" ht="13.15" customHeight="1" x14ac:dyDescent="0.2"/>
    <row r="261" ht="13.15" customHeight="1" x14ac:dyDescent="0.2"/>
    <row r="262" ht="13.15" customHeight="1" x14ac:dyDescent="0.2"/>
    <row r="263" ht="13.15" customHeight="1" x14ac:dyDescent="0.2"/>
    <row r="264" ht="13.15" customHeight="1" x14ac:dyDescent="0.2"/>
    <row r="265" ht="13.15" customHeight="1" x14ac:dyDescent="0.2"/>
    <row r="266" ht="13.15" customHeight="1" x14ac:dyDescent="0.2"/>
    <row r="267" ht="13.15" customHeight="1" x14ac:dyDescent="0.2"/>
    <row r="268" ht="13.15" customHeight="1" x14ac:dyDescent="0.2"/>
    <row r="269" ht="13.15" customHeight="1" x14ac:dyDescent="0.2"/>
    <row r="270" ht="13.15" customHeight="1" x14ac:dyDescent="0.2"/>
    <row r="271" ht="13.15" customHeight="1" x14ac:dyDescent="0.2"/>
    <row r="272" ht="13.15" customHeight="1" x14ac:dyDescent="0.2"/>
    <row r="273" ht="13.15" customHeight="1" x14ac:dyDescent="0.2"/>
    <row r="274" ht="13.15" customHeight="1" x14ac:dyDescent="0.2"/>
    <row r="275" ht="13.15" customHeight="1" x14ac:dyDescent="0.2"/>
    <row r="276" ht="13.15" customHeight="1" x14ac:dyDescent="0.2"/>
    <row r="277" ht="13.15" customHeight="1" x14ac:dyDescent="0.2"/>
    <row r="278" ht="13.15" customHeight="1" x14ac:dyDescent="0.2"/>
    <row r="279" ht="13.15" customHeight="1" x14ac:dyDescent="0.2"/>
    <row r="280" ht="13.15" customHeight="1" x14ac:dyDescent="0.2"/>
    <row r="281" ht="13.15" customHeight="1" x14ac:dyDescent="0.2"/>
    <row r="282" ht="13.15" customHeight="1" x14ac:dyDescent="0.2"/>
    <row r="283" ht="13.15" customHeight="1" x14ac:dyDescent="0.2"/>
    <row r="284" ht="13.15" customHeight="1" x14ac:dyDescent="0.2"/>
    <row r="285" ht="13.15" customHeight="1" x14ac:dyDescent="0.2"/>
    <row r="286" ht="13.15" customHeight="1" x14ac:dyDescent="0.2"/>
    <row r="287" ht="13.15" customHeight="1" x14ac:dyDescent="0.2"/>
    <row r="288" ht="13.15" customHeight="1" x14ac:dyDescent="0.2"/>
    <row r="289" ht="13.15" customHeight="1" x14ac:dyDescent="0.2"/>
    <row r="290" ht="13.15" customHeight="1" x14ac:dyDescent="0.2"/>
    <row r="291" ht="13.15" customHeight="1" x14ac:dyDescent="0.2"/>
    <row r="292" ht="13.15" customHeight="1" x14ac:dyDescent="0.2"/>
    <row r="293" ht="13.15" customHeight="1" x14ac:dyDescent="0.2"/>
    <row r="294" ht="13.15" customHeight="1" x14ac:dyDescent="0.2"/>
    <row r="295" ht="13.15" customHeight="1" x14ac:dyDescent="0.2"/>
    <row r="296" ht="13.15" customHeight="1" x14ac:dyDescent="0.2"/>
    <row r="297" ht="13.15" customHeight="1" x14ac:dyDescent="0.2"/>
    <row r="298" ht="13.15" customHeight="1" x14ac:dyDescent="0.2"/>
    <row r="299" ht="13.15" customHeight="1" x14ac:dyDescent="0.2"/>
    <row r="300" ht="13.15" customHeight="1" x14ac:dyDescent="0.2"/>
    <row r="301" ht="13.15" customHeight="1" x14ac:dyDescent="0.2"/>
    <row r="302" ht="13.15" customHeight="1" x14ac:dyDescent="0.2"/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 </vt:lpstr>
      <vt:lpstr>'NACIONALIDAD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RAQUEL LA FONTAINE</cp:lastModifiedBy>
  <cp:lastPrinted>2025-09-16T18:09:40Z</cp:lastPrinted>
  <dcterms:created xsi:type="dcterms:W3CDTF">2025-08-07T20:12:26Z</dcterms:created>
  <dcterms:modified xsi:type="dcterms:W3CDTF">2025-09-17T16:01:51Z</dcterms:modified>
</cp:coreProperties>
</file>